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30532\F12\00.網頁管理工作小組\網站更新\財務\1.營收公告(每月10號)\各項產品業務營收統計表(累計)\114年\"/>
    </mc:Choice>
  </mc:AlternateContent>
  <bookViews>
    <workbookView xWindow="480" yWindow="75" windowWidth="18315" windowHeight="11610" firstSheet="6" activeTab="12"/>
  </bookViews>
  <sheets>
    <sheet name="2013" sheetId="5" r:id="rId1"/>
    <sheet name="2014" sheetId="1" r:id="rId2"/>
    <sheet name="2015" sheetId="7" r:id="rId3"/>
    <sheet name="2016" sheetId="6" r:id="rId4"/>
    <sheet name="2017" sheetId="8" r:id="rId5"/>
    <sheet name="2018" sheetId="9" r:id="rId6"/>
    <sheet name="2019" sheetId="10" r:id="rId7"/>
    <sheet name="2020" sheetId="11" r:id="rId8"/>
    <sheet name="2021" sheetId="13" r:id="rId9"/>
    <sheet name="2022" sheetId="14" r:id="rId10"/>
    <sheet name="2023" sheetId="15" r:id="rId11"/>
    <sheet name="2024" sheetId="16" r:id="rId12"/>
    <sheet name="2025" sheetId="17" r:id="rId13"/>
  </sheets>
  <calcPr calcId="162913"/>
</workbook>
</file>

<file path=xl/calcChain.xml><?xml version="1.0" encoding="utf-8"?>
<calcChain xmlns="http://schemas.openxmlformats.org/spreadsheetml/2006/main">
  <c r="C11" i="17" l="1"/>
  <c r="D11" i="17" l="1"/>
  <c r="E10" i="17"/>
  <c r="E9" i="17"/>
  <c r="E8" i="17"/>
  <c r="E7" i="17"/>
  <c r="E11" i="17" l="1"/>
  <c r="B11" i="17"/>
  <c r="L11" i="16" l="1"/>
  <c r="M11" i="16" l="1"/>
  <c r="K11" i="16"/>
  <c r="J11" i="16" l="1"/>
  <c r="I11" i="16" l="1"/>
  <c r="H11" i="16" l="1"/>
  <c r="F11" i="16" l="1"/>
  <c r="G11" i="16"/>
  <c r="E11" i="16" l="1"/>
  <c r="D11" i="16" l="1"/>
  <c r="C11" i="16" l="1"/>
  <c r="N7" i="16" l="1"/>
  <c r="N10" i="16"/>
  <c r="N9" i="16"/>
  <c r="N8" i="16"/>
  <c r="N11" i="16" l="1"/>
  <c r="B11" i="16"/>
  <c r="L11" i="15" l="1"/>
  <c r="K11" i="15" l="1"/>
  <c r="J11" i="15" l="1"/>
  <c r="M11" i="15"/>
  <c r="N9" i="15" l="1"/>
  <c r="N8" i="15"/>
  <c r="N7" i="15"/>
  <c r="I11" i="15"/>
  <c r="H11" i="15" l="1"/>
  <c r="G11" i="15" l="1"/>
  <c r="F11" i="15" l="1"/>
  <c r="E11" i="15" l="1"/>
  <c r="D11" i="15" l="1"/>
  <c r="C11" i="15" l="1"/>
  <c r="B11" i="15" l="1"/>
  <c r="N10" i="15"/>
  <c r="N11" i="15"/>
  <c r="N9" i="14" l="1"/>
  <c r="N8" i="14"/>
  <c r="N7" i="14"/>
  <c r="M11" i="14"/>
  <c r="L11" i="14" l="1"/>
  <c r="K11" i="14" l="1"/>
  <c r="J11" i="14" l="1"/>
  <c r="I11" i="14" l="1"/>
  <c r="H11" i="14" l="1"/>
  <c r="N11" i="14" l="1"/>
  <c r="G11" i="14" l="1"/>
  <c r="F11" i="14" l="1"/>
  <c r="E11" i="14" l="1"/>
  <c r="D11" i="14" l="1"/>
  <c r="C11" i="14" l="1"/>
  <c r="N8" i="13" l="1"/>
  <c r="N9" i="13"/>
  <c r="N7" i="13"/>
  <c r="C11" i="13"/>
  <c r="D11" i="13"/>
  <c r="B11" i="13"/>
  <c r="B11" i="14"/>
  <c r="N10" i="14"/>
  <c r="M11" i="13" l="1"/>
  <c r="N11" i="13" l="1"/>
  <c r="L11" i="13"/>
  <c r="J11" i="13" l="1"/>
  <c r="I11" i="13" l="1"/>
  <c r="H11" i="13" l="1"/>
  <c r="G11" i="13" l="1"/>
  <c r="F11" i="13" l="1"/>
  <c r="E11" i="13" l="1"/>
  <c r="N10" i="13"/>
  <c r="N11" i="11" l="1"/>
  <c r="N10" i="11"/>
  <c r="N9" i="11"/>
  <c r="N8" i="11"/>
  <c r="N7" i="11"/>
  <c r="N13" i="11" l="1"/>
  <c r="K13" i="10" l="1"/>
  <c r="J13" i="10"/>
  <c r="D13" i="10"/>
  <c r="C13" i="10"/>
  <c r="B13" i="10"/>
  <c r="N13" i="10" s="1"/>
  <c r="N12" i="10"/>
  <c r="N11" i="10"/>
  <c r="N10" i="10"/>
  <c r="N9" i="10"/>
  <c r="N8" i="10"/>
  <c r="N7" i="10"/>
  <c r="C13" i="11" l="1"/>
  <c r="B13" i="11"/>
  <c r="N12" i="11"/>
</calcChain>
</file>

<file path=xl/sharedStrings.xml><?xml version="1.0" encoding="utf-8"?>
<sst xmlns="http://schemas.openxmlformats.org/spreadsheetml/2006/main" count="325" uniqueCount="89">
  <si>
    <t>China Steel Corporation</t>
  </si>
  <si>
    <t>(Unaudited)</t>
  </si>
  <si>
    <t>Steel products</t>
    <phoneticPr fontId="2" type="noConversion"/>
  </si>
  <si>
    <t>Non-steel industry materials</t>
    <phoneticPr fontId="2" type="noConversion"/>
  </si>
  <si>
    <t xml:space="preserve">Construction </t>
    <phoneticPr fontId="2" type="noConversion"/>
  </si>
  <si>
    <t>Transportation and service</t>
    <phoneticPr fontId="2" type="noConversion"/>
  </si>
  <si>
    <t>Others</t>
    <phoneticPr fontId="2" type="noConversion"/>
  </si>
  <si>
    <t>Sales returns and allowances</t>
    <phoneticPr fontId="2" type="noConversion"/>
  </si>
  <si>
    <t>Total</t>
    <phoneticPr fontId="2" type="noConversion"/>
  </si>
  <si>
    <t>Item</t>
    <phoneticPr fontId="2" type="noConversion"/>
  </si>
  <si>
    <t>Unit：NTD Thousands</t>
    <phoneticPr fontId="2" type="noConversion"/>
  </si>
  <si>
    <t>January</t>
    <phoneticPr fontId="2" type="noConversion"/>
  </si>
  <si>
    <t>2014 Consolidated Sales Revenue Breakdown</t>
    <phoneticPr fontId="2" type="noConversion"/>
  </si>
  <si>
    <t>Accumulated of 2014</t>
    <phoneticPr fontId="2" type="noConversion"/>
  </si>
  <si>
    <t>February</t>
    <phoneticPr fontId="2" type="noConversion"/>
  </si>
  <si>
    <t>March</t>
  </si>
  <si>
    <t>April</t>
  </si>
  <si>
    <t>May</t>
  </si>
  <si>
    <t>June</t>
  </si>
  <si>
    <t>February</t>
  </si>
  <si>
    <t>July</t>
  </si>
  <si>
    <t>August</t>
  </si>
  <si>
    <t>September</t>
  </si>
  <si>
    <t>October</t>
  </si>
  <si>
    <t>November</t>
  </si>
  <si>
    <t>Accumulated of 2013</t>
    <phoneticPr fontId="2" type="noConversion"/>
  </si>
  <si>
    <t>  0</t>
  </si>
  <si>
    <t>2013 Consolidated Sales Revenue Breakdown</t>
    <phoneticPr fontId="2" type="noConversion"/>
  </si>
  <si>
    <t>December</t>
  </si>
  <si>
    <t>2016 Consolidated Sales Revenue Breakdown</t>
    <phoneticPr fontId="2" type="noConversion"/>
  </si>
  <si>
    <t>Accumulated of 2016</t>
    <phoneticPr fontId="2" type="noConversion"/>
  </si>
  <si>
    <t>2015 Consolidated Sales Revenue Breakdown</t>
    <phoneticPr fontId="2" type="noConversion"/>
  </si>
  <si>
    <t>May</t>
    <phoneticPr fontId="2" type="noConversion"/>
  </si>
  <si>
    <t>Accumulated of 2015</t>
    <phoneticPr fontId="2" type="noConversion"/>
  </si>
  <si>
    <t>August</t>
    <phoneticPr fontId="2" type="noConversion"/>
  </si>
  <si>
    <t>October</t>
    <phoneticPr fontId="2" type="noConversion"/>
  </si>
  <si>
    <t>December</t>
    <phoneticPr fontId="2" type="noConversion"/>
  </si>
  <si>
    <t>Trading and Logistics</t>
    <phoneticPr fontId="2" type="noConversion"/>
  </si>
  <si>
    <t>Services and others</t>
    <phoneticPr fontId="2" type="noConversion"/>
  </si>
  <si>
    <t>China Steel Corporation</t>
    <phoneticPr fontId="2" type="noConversion"/>
  </si>
  <si>
    <t>2018 Consolidated Sales Revenue Breakdown</t>
    <phoneticPr fontId="2" type="noConversion"/>
  </si>
  <si>
    <t>Unit：NTD Thousands</t>
    <phoneticPr fontId="2" type="noConversion"/>
  </si>
  <si>
    <t>Item</t>
    <phoneticPr fontId="2" type="noConversion"/>
  </si>
  <si>
    <t>January</t>
    <phoneticPr fontId="2" type="noConversion"/>
  </si>
  <si>
    <t>Accumulated of 2018</t>
    <phoneticPr fontId="2" type="noConversion"/>
  </si>
  <si>
    <t>Steel products</t>
    <phoneticPr fontId="2" type="noConversion"/>
  </si>
  <si>
    <t> 28,294,837</t>
  </si>
  <si>
    <t>Non-steel industry materials</t>
    <phoneticPr fontId="2" type="noConversion"/>
  </si>
  <si>
    <t>  3,480,302</t>
  </si>
  <si>
    <t xml:space="preserve">Construction </t>
    <phoneticPr fontId="2" type="noConversion"/>
  </si>
  <si>
    <t>Transportation and service</t>
    <phoneticPr fontId="2" type="noConversion"/>
  </si>
  <si>
    <t> 642,612</t>
  </si>
  <si>
    <t>Others</t>
    <phoneticPr fontId="2" type="noConversion"/>
  </si>
  <si>
    <t>Sales returns and allowances</t>
    <phoneticPr fontId="2" type="noConversion"/>
  </si>
  <si>
    <t>Total</t>
    <phoneticPr fontId="2" type="noConversion"/>
  </si>
  <si>
    <t>2017 Consolidated Sales Revenue Breakdown</t>
    <phoneticPr fontId="2" type="noConversion"/>
  </si>
  <si>
    <t>October</t>
    <phoneticPr fontId="2" type="noConversion"/>
  </si>
  <si>
    <t>Accumulated of 2017</t>
    <phoneticPr fontId="2" type="noConversion"/>
  </si>
  <si>
    <t>Accumulated of 2020</t>
    <phoneticPr fontId="2" type="noConversion"/>
  </si>
  <si>
    <t>2020 Consolidated Sales Revenue Breakdown</t>
    <phoneticPr fontId="2" type="noConversion"/>
  </si>
  <si>
    <t>2019 Consolidated Sales Revenue Breakdown</t>
    <phoneticPr fontId="2" type="noConversion"/>
  </si>
  <si>
    <t>Unit：NTD Thousands</t>
    <phoneticPr fontId="2" type="noConversion"/>
  </si>
  <si>
    <t>Item</t>
    <phoneticPr fontId="2" type="noConversion"/>
  </si>
  <si>
    <t>January</t>
    <phoneticPr fontId="2" type="noConversion"/>
  </si>
  <si>
    <t>February</t>
    <phoneticPr fontId="2" type="noConversion"/>
  </si>
  <si>
    <t>Accumulated of 2019</t>
    <phoneticPr fontId="2" type="noConversion"/>
  </si>
  <si>
    <t>Steel products</t>
    <phoneticPr fontId="2" type="noConversion"/>
  </si>
  <si>
    <t>Non-steel industry materials</t>
    <phoneticPr fontId="2" type="noConversion"/>
  </si>
  <si>
    <t>-</t>
    <phoneticPr fontId="2" type="noConversion"/>
  </si>
  <si>
    <t>-</t>
  </si>
  <si>
    <t>Accumulated of 2021</t>
    <phoneticPr fontId="2" type="noConversion"/>
  </si>
  <si>
    <t>2021 Consolidated Sales Revenue Breakdown</t>
    <phoneticPr fontId="2" type="noConversion"/>
  </si>
  <si>
    <t>April</t>
    <phoneticPr fontId="2" type="noConversion"/>
  </si>
  <si>
    <t>Construction, Trading, and others</t>
    <phoneticPr fontId="2" type="noConversion"/>
  </si>
  <si>
    <t>Accumulated of 2022</t>
    <phoneticPr fontId="2" type="noConversion"/>
  </si>
  <si>
    <t>2022 Consolidated Sales Revenue Breakdown</t>
    <phoneticPr fontId="2" type="noConversion"/>
  </si>
  <si>
    <t>January</t>
    <phoneticPr fontId="2" type="noConversion"/>
  </si>
  <si>
    <t>February</t>
    <phoneticPr fontId="2" type="noConversion"/>
  </si>
  <si>
    <t>September</t>
    <phoneticPr fontId="2" type="noConversion"/>
  </si>
  <si>
    <t>2023 Consolidated Sales Revenue Breakdown</t>
    <phoneticPr fontId="2" type="noConversion"/>
  </si>
  <si>
    <t>Accumulated of 2023</t>
    <phoneticPr fontId="2" type="noConversion"/>
  </si>
  <si>
    <t>November</t>
    <phoneticPr fontId="2" type="noConversion"/>
  </si>
  <si>
    <t>2024 Consolidated Sales Revenue Breakdown</t>
    <phoneticPr fontId="2" type="noConversion"/>
  </si>
  <si>
    <t>Accumulated of 2024</t>
    <phoneticPr fontId="2" type="noConversion"/>
  </si>
  <si>
    <t>March</t>
    <phoneticPr fontId="2" type="noConversion"/>
  </si>
  <si>
    <t>June</t>
    <phoneticPr fontId="2" type="noConversion"/>
  </si>
  <si>
    <t>July</t>
    <phoneticPr fontId="2" type="noConversion"/>
  </si>
  <si>
    <t>2025 Consolidated Sales Revenue Breakdown</t>
    <phoneticPr fontId="2" type="noConversion"/>
  </si>
  <si>
    <t>Accumulated of 2025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</si>
</sst>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_-* #,##0_-;\-* #,##0_-;_-* &quot;-&quot;??_-;_-@_-"/>
    <numFmt numFmtId="177" formatCode="0_);[Red]\(0\)"/>
    <numFmt numFmtId="178" formatCode="#,##0_);[Red]\(#,##0\)"/>
  </numFmts>
  <fonts count="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0"/>
      <name val="標楷體"/>
      <family val="4"/>
      <charset val="136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176" fontId="3" fillId="0" borderId="1" xfId="1" applyNumberFormat="1" applyFont="1" applyBorder="1" applyAlignment="1">
      <alignment horizontal="right" vertical="center" wrapText="1"/>
    </xf>
    <xf numFmtId="177" fontId="3" fillId="0" borderId="1" xfId="1" applyNumberFormat="1" applyFont="1" applyBorder="1" applyAlignment="1">
      <alignment horizontal="right" vertical="center" wrapText="1"/>
    </xf>
    <xf numFmtId="176" fontId="3" fillId="0" borderId="0" xfId="1" applyNumberFormat="1" applyFont="1" applyBorder="1" applyAlignment="1">
      <alignment horizontal="right" vertical="center" wrapText="1"/>
    </xf>
    <xf numFmtId="177" fontId="3" fillId="0" borderId="0" xfId="1" applyNumberFormat="1" applyFont="1" applyBorder="1" applyAlignment="1">
      <alignment horizontal="right" vertical="center" wrapText="1"/>
    </xf>
    <xf numFmtId="178" fontId="5" fillId="0" borderId="1" xfId="0" applyNumberFormat="1" applyFont="1" applyBorder="1" applyAlignment="1">
      <alignment wrapText="1"/>
    </xf>
    <xf numFmtId="0" fontId="3" fillId="0" borderId="1" xfId="0" applyFont="1" applyBorder="1">
      <alignment vertical="center"/>
    </xf>
    <xf numFmtId="0" fontId="3" fillId="0" borderId="1" xfId="1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178" fontId="5" fillId="0" borderId="1" xfId="0" applyNumberFormat="1" applyFont="1" applyFill="1" applyBorder="1" applyAlignment="1">
      <alignment wrapText="1"/>
    </xf>
    <xf numFmtId="176" fontId="0" fillId="0" borderId="0" xfId="0" applyNumberFormat="1">
      <alignment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pane xSplit="1" topLeftCell="H1" activePane="topRight" state="frozen"/>
      <selection pane="topRight" activeCell="A4" sqref="A4"/>
    </sheetView>
  </sheetViews>
  <sheetFormatPr defaultRowHeight="16.5" x14ac:dyDescent="0.25"/>
  <cols>
    <col min="1" max="1" width="42.75" customWidth="1"/>
    <col min="2" max="13" width="13.375" customWidth="1"/>
    <col min="14" max="14" width="22.25" customWidth="1"/>
  </cols>
  <sheetData>
    <row r="1" spans="1:14" x14ac:dyDescent="0.25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2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5" spans="1:14" x14ac:dyDescent="0.25">
      <c r="A5" s="6" t="s">
        <v>10</v>
      </c>
    </row>
    <row r="6" spans="1:14" x14ac:dyDescent="0.25">
      <c r="A6" s="3" t="s">
        <v>9</v>
      </c>
      <c r="B6" s="3" t="s">
        <v>11</v>
      </c>
      <c r="C6" s="3" t="s">
        <v>19</v>
      </c>
      <c r="D6" s="3" t="s">
        <v>15</v>
      </c>
      <c r="E6" s="3" t="s">
        <v>16</v>
      </c>
      <c r="F6" s="3" t="s">
        <v>17</v>
      </c>
      <c r="G6" s="3" t="s">
        <v>18</v>
      </c>
      <c r="H6" s="3" t="s">
        <v>20</v>
      </c>
      <c r="I6" s="3" t="s">
        <v>21</v>
      </c>
      <c r="J6" s="3" t="s">
        <v>22</v>
      </c>
      <c r="K6" s="3" t="s">
        <v>23</v>
      </c>
      <c r="L6" s="3" t="s">
        <v>24</v>
      </c>
      <c r="M6" s="3" t="s">
        <v>28</v>
      </c>
      <c r="N6" s="3" t="s">
        <v>25</v>
      </c>
    </row>
    <row r="7" spans="1:14" x14ac:dyDescent="0.25">
      <c r="A7" s="5" t="s">
        <v>2</v>
      </c>
      <c r="B7" s="11">
        <v>27227387</v>
      </c>
      <c r="C7" s="11">
        <v>20572404</v>
      </c>
      <c r="D7" s="11">
        <v>26407030</v>
      </c>
      <c r="E7" s="11">
        <v>24779220</v>
      </c>
      <c r="F7" s="11">
        <v>24086748</v>
      </c>
      <c r="G7" s="11">
        <v>20556825</v>
      </c>
      <c r="H7" s="11">
        <v>24042553</v>
      </c>
      <c r="I7" s="11">
        <v>23637926</v>
      </c>
      <c r="J7" s="11">
        <v>24012420</v>
      </c>
      <c r="K7" s="11">
        <v>24696741</v>
      </c>
      <c r="L7" s="11">
        <v>23879343</v>
      </c>
      <c r="M7" s="11">
        <v>23929120</v>
      </c>
      <c r="N7" s="11">
        <v>287827717</v>
      </c>
    </row>
    <row r="8" spans="1:14" x14ac:dyDescent="0.25">
      <c r="A8" s="5" t="s">
        <v>3</v>
      </c>
      <c r="B8" s="11">
        <v>3020791</v>
      </c>
      <c r="C8" s="11">
        <v>2433851</v>
      </c>
      <c r="D8" s="11">
        <v>3000802</v>
      </c>
      <c r="E8" s="11">
        <v>2933343</v>
      </c>
      <c r="F8" s="11">
        <v>3000890</v>
      </c>
      <c r="G8" s="11">
        <v>2764146</v>
      </c>
      <c r="H8" s="11">
        <v>2862714</v>
      </c>
      <c r="I8" s="11">
        <v>3031064</v>
      </c>
      <c r="J8" s="11">
        <v>2990372</v>
      </c>
      <c r="K8" s="11">
        <v>2978194</v>
      </c>
      <c r="L8" s="11">
        <v>2723620</v>
      </c>
      <c r="M8" s="11">
        <v>2695650</v>
      </c>
      <c r="N8" s="11">
        <v>34435437</v>
      </c>
    </row>
    <row r="9" spans="1:14" x14ac:dyDescent="0.25">
      <c r="A9" s="5" t="s">
        <v>4</v>
      </c>
      <c r="B9" s="11">
        <v>1205065</v>
      </c>
      <c r="C9" s="11">
        <v>1088302</v>
      </c>
      <c r="D9" s="11">
        <v>1111709</v>
      </c>
      <c r="E9" s="11">
        <v>1134047</v>
      </c>
      <c r="F9" s="11">
        <v>1467550</v>
      </c>
      <c r="G9" s="11">
        <v>1581388</v>
      </c>
      <c r="H9" s="11">
        <v>1724630</v>
      </c>
      <c r="I9" s="11">
        <v>1508276</v>
      </c>
      <c r="J9" s="11">
        <v>1413179</v>
      </c>
      <c r="K9" s="11">
        <v>1323130</v>
      </c>
      <c r="L9" s="11">
        <v>1278250</v>
      </c>
      <c r="M9" s="11">
        <v>1384248</v>
      </c>
      <c r="N9" s="11">
        <v>16219774</v>
      </c>
    </row>
    <row r="10" spans="1:14" x14ac:dyDescent="0.25">
      <c r="A10" s="5" t="s">
        <v>5</v>
      </c>
      <c r="B10" s="11">
        <v>493472</v>
      </c>
      <c r="C10" s="11">
        <v>462307</v>
      </c>
      <c r="D10" s="11">
        <v>300667</v>
      </c>
      <c r="E10" s="11">
        <v>398619</v>
      </c>
      <c r="F10" s="11">
        <v>386399</v>
      </c>
      <c r="G10" s="11">
        <v>430831</v>
      </c>
      <c r="H10" s="11">
        <v>329835</v>
      </c>
      <c r="I10" s="11">
        <v>571657</v>
      </c>
      <c r="J10" s="11">
        <v>146406</v>
      </c>
      <c r="K10" s="11">
        <v>333046</v>
      </c>
      <c r="L10" s="11">
        <v>428694</v>
      </c>
      <c r="M10" s="11">
        <v>760446</v>
      </c>
      <c r="N10" s="11">
        <v>5042379</v>
      </c>
    </row>
    <row r="11" spans="1:14" x14ac:dyDescent="0.25">
      <c r="A11" s="5" t="s">
        <v>6</v>
      </c>
      <c r="B11" s="11">
        <v>563481</v>
      </c>
      <c r="C11" s="11">
        <v>152422</v>
      </c>
      <c r="D11" s="11">
        <v>420825</v>
      </c>
      <c r="E11" s="11">
        <v>382812</v>
      </c>
      <c r="F11" s="11">
        <v>250484</v>
      </c>
      <c r="G11" s="11">
        <v>541985</v>
      </c>
      <c r="H11" s="11">
        <v>486074</v>
      </c>
      <c r="I11" s="11">
        <v>356001</v>
      </c>
      <c r="J11" s="11">
        <v>146933</v>
      </c>
      <c r="K11" s="11">
        <v>359684</v>
      </c>
      <c r="L11" s="11">
        <v>299615</v>
      </c>
      <c r="M11" s="11">
        <v>341428</v>
      </c>
      <c r="N11" s="11">
        <v>4301744</v>
      </c>
    </row>
    <row r="12" spans="1:14" x14ac:dyDescent="0.25">
      <c r="A12" s="5" t="s">
        <v>7</v>
      </c>
      <c r="B12" s="12">
        <v>0</v>
      </c>
      <c r="C12" s="13">
        <v>0</v>
      </c>
      <c r="D12" s="13">
        <v>0</v>
      </c>
      <c r="E12" s="14" t="s">
        <v>26</v>
      </c>
      <c r="F12" s="7" t="s">
        <v>26</v>
      </c>
      <c r="G12" s="7" t="s">
        <v>26</v>
      </c>
      <c r="H12" s="7" t="s">
        <v>26</v>
      </c>
      <c r="I12" s="7" t="s">
        <v>26</v>
      </c>
      <c r="J12" s="7" t="s">
        <v>26</v>
      </c>
      <c r="K12" s="7" t="s">
        <v>26</v>
      </c>
      <c r="L12" s="7" t="s">
        <v>26</v>
      </c>
      <c r="M12" s="7" t="s">
        <v>26</v>
      </c>
      <c r="N12" s="7" t="s">
        <v>26</v>
      </c>
    </row>
    <row r="13" spans="1:14" x14ac:dyDescent="0.25">
      <c r="A13" s="5" t="s">
        <v>8</v>
      </c>
      <c r="B13" s="15">
        <v>32510196</v>
      </c>
      <c r="C13" s="15">
        <v>24709286</v>
      </c>
      <c r="D13" s="15">
        <v>31241033</v>
      </c>
      <c r="E13" s="15">
        <v>29628041</v>
      </c>
      <c r="F13" s="15">
        <v>29192071</v>
      </c>
      <c r="G13" s="15">
        <v>25875175</v>
      </c>
      <c r="H13" s="15">
        <v>29445806</v>
      </c>
      <c r="I13" s="15">
        <v>29104924</v>
      </c>
      <c r="J13" s="15">
        <v>28709310</v>
      </c>
      <c r="K13" s="15">
        <v>29690795</v>
      </c>
      <c r="L13" s="15">
        <v>28609522</v>
      </c>
      <c r="M13" s="15">
        <v>29110892</v>
      </c>
      <c r="N13" s="15">
        <v>347827051</v>
      </c>
    </row>
  </sheetData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opLeftCell="B1" workbookViewId="0">
      <selection activeCell="N10" sqref="N10"/>
    </sheetView>
  </sheetViews>
  <sheetFormatPr defaultRowHeight="16.5" x14ac:dyDescent="0.25"/>
  <cols>
    <col min="1" max="1" width="44.125" customWidth="1"/>
    <col min="2" max="13" width="15.875" customWidth="1"/>
    <col min="14" max="14" width="23" customWidth="1"/>
  </cols>
  <sheetData>
    <row r="1" spans="1:14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x14ac:dyDescent="0.25">
      <c r="A2" s="2" t="s">
        <v>75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5" spans="1:14" x14ac:dyDescent="0.25">
      <c r="A5" s="6" t="s">
        <v>10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4" x14ac:dyDescent="0.25">
      <c r="A6" s="3" t="s">
        <v>9</v>
      </c>
      <c r="B6" s="3" t="s">
        <v>11</v>
      </c>
      <c r="C6" s="3" t="s">
        <v>77</v>
      </c>
      <c r="D6" s="3" t="s">
        <v>15</v>
      </c>
      <c r="E6" s="3" t="s">
        <v>16</v>
      </c>
      <c r="F6" s="3" t="s">
        <v>17</v>
      </c>
      <c r="G6" s="3" t="s">
        <v>18</v>
      </c>
      <c r="H6" s="3" t="s">
        <v>20</v>
      </c>
      <c r="I6" s="3" t="s">
        <v>21</v>
      </c>
      <c r="J6" s="3" t="s">
        <v>78</v>
      </c>
      <c r="K6" s="3" t="s">
        <v>23</v>
      </c>
      <c r="L6" s="3" t="s">
        <v>24</v>
      </c>
      <c r="M6" s="3" t="s">
        <v>28</v>
      </c>
      <c r="N6" s="3" t="s">
        <v>74</v>
      </c>
    </row>
    <row r="7" spans="1:14" x14ac:dyDescent="0.25">
      <c r="A7" s="5" t="s">
        <v>2</v>
      </c>
      <c r="B7" s="7">
        <v>31365534</v>
      </c>
      <c r="C7" s="7">
        <v>26225344</v>
      </c>
      <c r="D7" s="7">
        <v>33305342</v>
      </c>
      <c r="E7" s="7">
        <v>36692309</v>
      </c>
      <c r="F7" s="7">
        <v>35787716</v>
      </c>
      <c r="G7" s="7">
        <v>35831677</v>
      </c>
      <c r="H7" s="7">
        <v>30861102</v>
      </c>
      <c r="I7" s="7">
        <v>28341606</v>
      </c>
      <c r="J7" s="7">
        <v>23132522</v>
      </c>
      <c r="K7" s="7">
        <v>24181427</v>
      </c>
      <c r="L7" s="7">
        <v>24254133</v>
      </c>
      <c r="M7" s="7">
        <v>23525993</v>
      </c>
      <c r="N7" s="7">
        <f>B7+C7+D7+E7+F7+G7+H7+I7+J7+K7+L7+M7</f>
        <v>353504705</v>
      </c>
    </row>
    <row r="8" spans="1:14" x14ac:dyDescent="0.25">
      <c r="A8" s="5" t="s">
        <v>3</v>
      </c>
      <c r="B8" s="7">
        <v>3702703</v>
      </c>
      <c r="C8" s="7">
        <v>3198482</v>
      </c>
      <c r="D8" s="7">
        <v>4145559</v>
      </c>
      <c r="E8" s="7">
        <v>4439723</v>
      </c>
      <c r="F8" s="7">
        <v>4325401</v>
      </c>
      <c r="G8" s="7">
        <v>4251222</v>
      </c>
      <c r="H8" s="7">
        <v>3945495</v>
      </c>
      <c r="I8" s="7">
        <v>3848948</v>
      </c>
      <c r="J8" s="7">
        <v>3416057</v>
      </c>
      <c r="K8" s="7">
        <v>3655358</v>
      </c>
      <c r="L8" s="7">
        <v>3345562</v>
      </c>
      <c r="M8" s="7">
        <v>3402498</v>
      </c>
      <c r="N8" s="7">
        <f>B8+C8+D8+E8+F8+G8+H8+I8+J8+K8+L8+M8</f>
        <v>45677008</v>
      </c>
    </row>
    <row r="9" spans="1:14" x14ac:dyDescent="0.25">
      <c r="A9" s="5" t="s">
        <v>73</v>
      </c>
      <c r="B9" s="7">
        <v>4959269</v>
      </c>
      <c r="C9" s="7">
        <v>4098075</v>
      </c>
      <c r="D9" s="7">
        <v>4211685</v>
      </c>
      <c r="E9" s="7">
        <v>4278085</v>
      </c>
      <c r="F9" s="7">
        <v>3369764</v>
      </c>
      <c r="G9" s="7">
        <v>4661943</v>
      </c>
      <c r="H9" s="7">
        <v>4351007</v>
      </c>
      <c r="I9" s="7">
        <v>4079763</v>
      </c>
      <c r="J9" s="7">
        <v>3363951</v>
      </c>
      <c r="K9" s="7">
        <v>4551117</v>
      </c>
      <c r="L9" s="7">
        <v>4418357</v>
      </c>
      <c r="M9" s="7">
        <v>4042759</v>
      </c>
      <c r="N9" s="7">
        <f>B9+C9+D9+E9+F9+G9+H9+I9+J9+K9+L9+M9</f>
        <v>50385775</v>
      </c>
    </row>
    <row r="10" spans="1:14" x14ac:dyDescent="0.25">
      <c r="A10" s="5" t="s">
        <v>7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f>B10</f>
        <v>0</v>
      </c>
    </row>
    <row r="11" spans="1:14" x14ac:dyDescent="0.25">
      <c r="A11" s="5" t="s">
        <v>8</v>
      </c>
      <c r="B11" s="7">
        <f t="shared" ref="B11:M11" si="0">SUM(B7:B10)</f>
        <v>40027506</v>
      </c>
      <c r="C11" s="7">
        <f t="shared" si="0"/>
        <v>33521901</v>
      </c>
      <c r="D11" s="7">
        <f t="shared" si="0"/>
        <v>41662586</v>
      </c>
      <c r="E11" s="7">
        <f t="shared" si="0"/>
        <v>45410117</v>
      </c>
      <c r="F11" s="7">
        <f t="shared" si="0"/>
        <v>43482881</v>
      </c>
      <c r="G11" s="7">
        <f t="shared" si="0"/>
        <v>44744842</v>
      </c>
      <c r="H11" s="7">
        <f t="shared" si="0"/>
        <v>39157604</v>
      </c>
      <c r="I11" s="7">
        <f t="shared" si="0"/>
        <v>36270317</v>
      </c>
      <c r="J11" s="7">
        <f t="shared" si="0"/>
        <v>29912530</v>
      </c>
      <c r="K11" s="7">
        <f t="shared" si="0"/>
        <v>32387902</v>
      </c>
      <c r="L11" s="7">
        <f t="shared" si="0"/>
        <v>32018052</v>
      </c>
      <c r="M11" s="7">
        <f t="shared" si="0"/>
        <v>30971250</v>
      </c>
      <c r="N11" s="7">
        <f>SUM(N7:N9)</f>
        <v>449567488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N5" sqref="N5"/>
    </sheetView>
  </sheetViews>
  <sheetFormatPr defaultRowHeight="16.5" x14ac:dyDescent="0.25"/>
  <cols>
    <col min="1" max="1" width="44.125" customWidth="1"/>
    <col min="2" max="13" width="15.875" customWidth="1"/>
    <col min="14" max="14" width="23" customWidth="1"/>
  </cols>
  <sheetData>
    <row r="1" spans="1:14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x14ac:dyDescent="0.25">
      <c r="A2" s="2" t="s">
        <v>79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5" spans="1:14" x14ac:dyDescent="0.25">
      <c r="A5" s="6" t="s">
        <v>10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4" x14ac:dyDescent="0.25">
      <c r="A6" s="3" t="s">
        <v>9</v>
      </c>
      <c r="B6" s="3" t="s">
        <v>11</v>
      </c>
      <c r="C6" s="3" t="s">
        <v>19</v>
      </c>
      <c r="D6" s="3" t="s">
        <v>15</v>
      </c>
      <c r="E6" s="3" t="s">
        <v>16</v>
      </c>
      <c r="F6" s="3" t="s">
        <v>17</v>
      </c>
      <c r="G6" s="3" t="s">
        <v>18</v>
      </c>
      <c r="H6" s="3" t="s">
        <v>20</v>
      </c>
      <c r="I6" s="3" t="s">
        <v>21</v>
      </c>
      <c r="J6" s="3" t="s">
        <v>78</v>
      </c>
      <c r="K6" s="3" t="s">
        <v>35</v>
      </c>
      <c r="L6" s="3" t="s">
        <v>81</v>
      </c>
      <c r="M6" s="3" t="s">
        <v>36</v>
      </c>
      <c r="N6" s="3" t="s">
        <v>80</v>
      </c>
    </row>
    <row r="7" spans="1:14" x14ac:dyDescent="0.25">
      <c r="A7" s="5" t="s">
        <v>2</v>
      </c>
      <c r="B7" s="7">
        <v>19338812</v>
      </c>
      <c r="C7" s="7">
        <v>25119136</v>
      </c>
      <c r="D7" s="7">
        <v>26792463</v>
      </c>
      <c r="E7" s="7">
        <v>26188100</v>
      </c>
      <c r="F7" s="7">
        <v>26195623</v>
      </c>
      <c r="G7" s="7">
        <v>23543296</v>
      </c>
      <c r="H7" s="7">
        <v>22165472</v>
      </c>
      <c r="I7" s="7">
        <v>24311281</v>
      </c>
      <c r="J7" s="7">
        <v>23706092</v>
      </c>
      <c r="K7" s="7">
        <v>22246288</v>
      </c>
      <c r="L7" s="7">
        <v>23267344</v>
      </c>
      <c r="M7" s="7">
        <v>22816589</v>
      </c>
      <c r="N7" s="7">
        <f>SUM(B7:M7)</f>
        <v>285690496</v>
      </c>
    </row>
    <row r="8" spans="1:14" x14ac:dyDescent="0.25">
      <c r="A8" s="5" t="s">
        <v>3</v>
      </c>
      <c r="B8" s="7">
        <v>2757874</v>
      </c>
      <c r="C8" s="7">
        <v>3144345</v>
      </c>
      <c r="D8" s="7">
        <v>3542866</v>
      </c>
      <c r="E8" s="7">
        <v>3371274</v>
      </c>
      <c r="F8" s="7">
        <v>3133302</v>
      </c>
      <c r="G8" s="7">
        <v>3006201</v>
      </c>
      <c r="H8" s="7">
        <v>2987799</v>
      </c>
      <c r="I8" s="7">
        <v>3145649</v>
      </c>
      <c r="J8" s="7">
        <v>2764810</v>
      </c>
      <c r="K8" s="7">
        <v>3158390</v>
      </c>
      <c r="L8" s="7">
        <v>2857649</v>
      </c>
      <c r="M8" s="7">
        <v>2945035</v>
      </c>
      <c r="N8" s="7">
        <f t="shared" ref="N8:N9" si="0">SUM(B8:M8)</f>
        <v>36815194</v>
      </c>
    </row>
    <row r="9" spans="1:14" x14ac:dyDescent="0.25">
      <c r="A9" s="5" t="s">
        <v>73</v>
      </c>
      <c r="B9" s="7">
        <v>4147867</v>
      </c>
      <c r="C9" s="7">
        <v>2991029</v>
      </c>
      <c r="D9" s="7">
        <v>3511560</v>
      </c>
      <c r="E9" s="7">
        <v>2820110</v>
      </c>
      <c r="F9" s="7">
        <v>3431650</v>
      </c>
      <c r="G9" s="7">
        <v>3667362</v>
      </c>
      <c r="H9" s="7">
        <v>3067337</v>
      </c>
      <c r="I9" s="7">
        <v>3093224</v>
      </c>
      <c r="J9" s="7">
        <v>2987716</v>
      </c>
      <c r="K9" s="7">
        <v>3647506</v>
      </c>
      <c r="L9" s="7">
        <v>3737774</v>
      </c>
      <c r="M9" s="7">
        <v>3717673</v>
      </c>
      <c r="N9" s="7">
        <f t="shared" si="0"/>
        <v>40820808</v>
      </c>
    </row>
    <row r="10" spans="1:14" x14ac:dyDescent="0.25">
      <c r="A10" s="5" t="s">
        <v>7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f>B10</f>
        <v>0</v>
      </c>
    </row>
    <row r="11" spans="1:14" x14ac:dyDescent="0.25">
      <c r="A11" s="5" t="s">
        <v>8</v>
      </c>
      <c r="B11" s="7">
        <f t="shared" ref="B11:H11" si="1">SUM(B7:B10)</f>
        <v>26244553</v>
      </c>
      <c r="C11" s="7">
        <f t="shared" si="1"/>
        <v>31254510</v>
      </c>
      <c r="D11" s="7">
        <f t="shared" si="1"/>
        <v>33846889</v>
      </c>
      <c r="E11" s="7">
        <f t="shared" si="1"/>
        <v>32379484</v>
      </c>
      <c r="F11" s="7">
        <f t="shared" si="1"/>
        <v>32760575</v>
      </c>
      <c r="G11" s="7">
        <f t="shared" si="1"/>
        <v>30216859</v>
      </c>
      <c r="H11" s="7">
        <f t="shared" si="1"/>
        <v>28220608</v>
      </c>
      <c r="I11" s="7">
        <f t="shared" ref="I11:M11" si="2">SUM(I7:I10)</f>
        <v>30550154</v>
      </c>
      <c r="J11" s="7">
        <f t="shared" si="2"/>
        <v>29458618</v>
      </c>
      <c r="K11" s="7">
        <f t="shared" ref="K11:L11" si="3">SUM(K7:K10)</f>
        <v>29052184</v>
      </c>
      <c r="L11" s="7">
        <f t="shared" si="3"/>
        <v>29862767</v>
      </c>
      <c r="M11" s="7">
        <f t="shared" si="2"/>
        <v>29479297</v>
      </c>
      <c r="N11" s="7">
        <f>SUM(N7:N9)</f>
        <v>363326498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/>
  </sheetViews>
  <sheetFormatPr defaultRowHeight="16.5" x14ac:dyDescent="0.25"/>
  <cols>
    <col min="1" max="1" width="44.125" customWidth="1"/>
    <col min="2" max="13" width="15.875" customWidth="1"/>
    <col min="14" max="14" width="23" customWidth="1"/>
  </cols>
  <sheetData>
    <row r="1" spans="1:14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x14ac:dyDescent="0.25">
      <c r="A2" s="2" t="s">
        <v>82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5" spans="1:14" x14ac:dyDescent="0.25">
      <c r="A5" s="6" t="s">
        <v>10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4" x14ac:dyDescent="0.25">
      <c r="A6" s="3" t="s">
        <v>9</v>
      </c>
      <c r="B6" s="3" t="s">
        <v>11</v>
      </c>
      <c r="C6" s="3" t="s">
        <v>19</v>
      </c>
      <c r="D6" s="3" t="s">
        <v>84</v>
      </c>
      <c r="E6" s="3" t="s">
        <v>72</v>
      </c>
      <c r="F6" s="3" t="s">
        <v>32</v>
      </c>
      <c r="G6" s="3" t="s">
        <v>85</v>
      </c>
      <c r="H6" s="3" t="s">
        <v>86</v>
      </c>
      <c r="I6" s="3" t="s">
        <v>34</v>
      </c>
      <c r="J6" s="3" t="s">
        <v>78</v>
      </c>
      <c r="K6" s="3" t="s">
        <v>35</v>
      </c>
      <c r="L6" s="3" t="s">
        <v>81</v>
      </c>
      <c r="M6" s="3" t="s">
        <v>36</v>
      </c>
      <c r="N6" s="3" t="s">
        <v>83</v>
      </c>
    </row>
    <row r="7" spans="1:14" x14ac:dyDescent="0.25">
      <c r="A7" s="5" t="s">
        <v>2</v>
      </c>
      <c r="B7" s="7">
        <v>25566260</v>
      </c>
      <c r="C7" s="7">
        <v>23092258</v>
      </c>
      <c r="D7" s="7">
        <v>25760914</v>
      </c>
      <c r="E7" s="7">
        <v>25430919</v>
      </c>
      <c r="F7" s="7">
        <v>24492725</v>
      </c>
      <c r="G7" s="7">
        <v>22940018</v>
      </c>
      <c r="H7" s="7">
        <v>22372809</v>
      </c>
      <c r="I7" s="7">
        <v>22671311</v>
      </c>
      <c r="J7" s="7">
        <v>20475238</v>
      </c>
      <c r="K7" s="7">
        <v>20690127</v>
      </c>
      <c r="L7" s="7">
        <v>21839116</v>
      </c>
      <c r="M7" s="7">
        <v>21383075</v>
      </c>
      <c r="N7" s="7">
        <f>SUM(B7:M7)</f>
        <v>276714770</v>
      </c>
    </row>
    <row r="8" spans="1:14" x14ac:dyDescent="0.25">
      <c r="A8" s="5" t="s">
        <v>3</v>
      </c>
      <c r="B8" s="7">
        <v>2931763</v>
      </c>
      <c r="C8" s="7">
        <v>2518050</v>
      </c>
      <c r="D8" s="7">
        <v>2961494</v>
      </c>
      <c r="E8" s="7">
        <v>3281206</v>
      </c>
      <c r="F8" s="7">
        <v>3359203</v>
      </c>
      <c r="G8" s="7">
        <v>3247255</v>
      </c>
      <c r="H8" s="7">
        <v>3417519</v>
      </c>
      <c r="I8" s="7">
        <v>3648956</v>
      </c>
      <c r="J8" s="7">
        <v>2942687</v>
      </c>
      <c r="K8" s="7">
        <v>3093817</v>
      </c>
      <c r="L8" s="7">
        <v>3131037</v>
      </c>
      <c r="M8" s="7">
        <v>3137851</v>
      </c>
      <c r="N8" s="7">
        <f t="shared" ref="N8:N10" si="0">SUM(B8:M8)</f>
        <v>37670838</v>
      </c>
    </row>
    <row r="9" spans="1:14" x14ac:dyDescent="0.25">
      <c r="A9" s="5" t="s">
        <v>73</v>
      </c>
      <c r="B9" s="7">
        <v>3433063</v>
      </c>
      <c r="C9" s="7">
        <v>3354526</v>
      </c>
      <c r="D9" s="7">
        <v>4135588</v>
      </c>
      <c r="E9" s="7">
        <v>3989609</v>
      </c>
      <c r="F9" s="7">
        <v>4062026</v>
      </c>
      <c r="G9" s="7">
        <v>3769253</v>
      </c>
      <c r="H9" s="7">
        <v>3482723</v>
      </c>
      <c r="I9" s="7">
        <v>3274800</v>
      </c>
      <c r="J9" s="7">
        <v>3329694</v>
      </c>
      <c r="K9" s="7">
        <v>4155903</v>
      </c>
      <c r="L9" s="7">
        <v>4051624</v>
      </c>
      <c r="M9" s="7">
        <v>5111297</v>
      </c>
      <c r="N9" s="7">
        <f t="shared" si="0"/>
        <v>46150106</v>
      </c>
    </row>
    <row r="10" spans="1:14" x14ac:dyDescent="0.25">
      <c r="A10" s="5" t="s">
        <v>7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f t="shared" si="0"/>
        <v>0</v>
      </c>
    </row>
    <row r="11" spans="1:14" x14ac:dyDescent="0.25">
      <c r="A11" s="5" t="s">
        <v>8</v>
      </c>
      <c r="B11" s="7">
        <f t="shared" ref="B11" si="1">SUM(B7:B10)</f>
        <v>31931086</v>
      </c>
      <c r="C11" s="7">
        <f>SUM(C7:C10)</f>
        <v>28964834</v>
      </c>
      <c r="D11" s="7">
        <f>SUM(D7:D10)</f>
        <v>32857996</v>
      </c>
      <c r="E11" s="7">
        <f>SUM(E7:E10)</f>
        <v>32701734</v>
      </c>
      <c r="F11" s="7">
        <f t="shared" ref="F11:G11" si="2">SUM(F7:F10)</f>
        <v>31913954</v>
      </c>
      <c r="G11" s="7">
        <f t="shared" si="2"/>
        <v>29956526</v>
      </c>
      <c r="H11" s="7">
        <f t="shared" ref="H11:I11" si="3">SUM(H7:H10)</f>
        <v>29273051</v>
      </c>
      <c r="I11" s="7">
        <f t="shared" si="3"/>
        <v>29595067</v>
      </c>
      <c r="J11" s="7">
        <f t="shared" ref="J11:M11" si="4">SUM(J7:J10)</f>
        <v>26747619</v>
      </c>
      <c r="K11" s="7">
        <f t="shared" si="4"/>
        <v>27939847</v>
      </c>
      <c r="L11" s="7">
        <f t="shared" ref="L11" si="5">SUM(L7:L10)</f>
        <v>29021777</v>
      </c>
      <c r="M11" s="7">
        <f t="shared" si="4"/>
        <v>29632223</v>
      </c>
      <c r="N11" s="7">
        <f>SUM(N7:N10)</f>
        <v>360535714</v>
      </c>
    </row>
  </sheetData>
  <phoneticPr fontId="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/>
  </sheetViews>
  <sheetFormatPr defaultRowHeight="16.5" x14ac:dyDescent="0.25"/>
  <cols>
    <col min="1" max="1" width="44.125" customWidth="1"/>
    <col min="2" max="4" width="15.875" customWidth="1"/>
    <col min="5" max="5" width="23" customWidth="1"/>
  </cols>
  <sheetData>
    <row r="1" spans="1:5" x14ac:dyDescent="0.25">
      <c r="A1" s="2" t="s">
        <v>0</v>
      </c>
      <c r="B1" s="2"/>
      <c r="C1" s="2"/>
      <c r="D1" s="2"/>
    </row>
    <row r="2" spans="1:5" x14ac:dyDescent="0.25">
      <c r="A2" s="2" t="s">
        <v>87</v>
      </c>
      <c r="B2" s="2"/>
      <c r="C2" s="2"/>
      <c r="D2" s="2"/>
    </row>
    <row r="3" spans="1:5" x14ac:dyDescent="0.25">
      <c r="A3" s="4" t="s">
        <v>1</v>
      </c>
      <c r="B3" s="4"/>
      <c r="C3" s="4"/>
      <c r="D3" s="4"/>
    </row>
    <row r="5" spans="1:5" x14ac:dyDescent="0.25">
      <c r="A5" s="6" t="s">
        <v>10</v>
      </c>
      <c r="B5" s="6"/>
      <c r="C5" s="6"/>
      <c r="D5" s="6"/>
    </row>
    <row r="6" spans="1:5" x14ac:dyDescent="0.25">
      <c r="A6" s="3" t="s">
        <v>9</v>
      </c>
      <c r="B6" s="3" t="s">
        <v>11</v>
      </c>
      <c r="C6" s="3" t="s">
        <v>14</v>
      </c>
      <c r="D6" s="3" t="s">
        <v>84</v>
      </c>
      <c r="E6" s="3" t="s">
        <v>88</v>
      </c>
    </row>
    <row r="7" spans="1:5" x14ac:dyDescent="0.25">
      <c r="A7" s="5" t="s">
        <v>2</v>
      </c>
      <c r="B7" s="7">
        <v>18597346</v>
      </c>
      <c r="C7" s="7">
        <v>21283459</v>
      </c>
      <c r="D7" s="7">
        <v>22029195</v>
      </c>
      <c r="E7" s="7">
        <f>SUM(B7:D7)</f>
        <v>61910000</v>
      </c>
    </row>
    <row r="8" spans="1:5" x14ac:dyDescent="0.25">
      <c r="A8" s="5" t="s">
        <v>3</v>
      </c>
      <c r="B8" s="7">
        <v>2946910</v>
      </c>
      <c r="C8" s="7">
        <v>3097248</v>
      </c>
      <c r="D8" s="7">
        <v>3297216</v>
      </c>
      <c r="E8" s="7">
        <f t="shared" ref="E8:E9" si="0">SUM(B8:D8)</f>
        <v>9341374</v>
      </c>
    </row>
    <row r="9" spans="1:5" x14ac:dyDescent="0.25">
      <c r="A9" s="5" t="s">
        <v>73</v>
      </c>
      <c r="B9" s="7">
        <v>4167637</v>
      </c>
      <c r="C9" s="7">
        <v>3781232</v>
      </c>
      <c r="D9" s="7">
        <v>3969980</v>
      </c>
      <c r="E9" s="7">
        <f t="shared" si="0"/>
        <v>11918849</v>
      </c>
    </row>
    <row r="10" spans="1:5" x14ac:dyDescent="0.25">
      <c r="A10" s="5" t="s">
        <v>7</v>
      </c>
      <c r="B10" s="7">
        <v>0</v>
      </c>
      <c r="C10" s="7">
        <v>0</v>
      </c>
      <c r="D10" s="7">
        <v>0</v>
      </c>
      <c r="E10" s="7">
        <f>SUM(B10:B10)</f>
        <v>0</v>
      </c>
    </row>
    <row r="11" spans="1:5" x14ac:dyDescent="0.25">
      <c r="A11" s="5" t="s">
        <v>8</v>
      </c>
      <c r="B11" s="7">
        <f t="shared" ref="B11:C11" si="1">SUM(B7:B10)</f>
        <v>25711893</v>
      </c>
      <c r="C11" s="7">
        <f t="shared" si="1"/>
        <v>28161939</v>
      </c>
      <c r="D11" s="7">
        <f t="shared" ref="D11:E11" si="2">SUM(D7:D10)</f>
        <v>29296391</v>
      </c>
      <c r="E11" s="7">
        <f t="shared" si="2"/>
        <v>83170223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pane xSplit="1" topLeftCell="H1" activePane="topRight" state="frozen"/>
      <selection pane="topRight" activeCell="N6" sqref="N6:N13"/>
    </sheetView>
  </sheetViews>
  <sheetFormatPr defaultRowHeight="16.5" x14ac:dyDescent="0.25"/>
  <cols>
    <col min="1" max="1" width="42.75" customWidth="1"/>
    <col min="2" max="13" width="13.375" customWidth="1"/>
    <col min="14" max="14" width="22.25" customWidth="1"/>
  </cols>
  <sheetData>
    <row r="1" spans="1:14" x14ac:dyDescent="0.25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2" t="s">
        <v>12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4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5" spans="1:14" x14ac:dyDescent="0.25">
      <c r="A5" s="6" t="s">
        <v>10</v>
      </c>
    </row>
    <row r="6" spans="1:14" x14ac:dyDescent="0.25">
      <c r="A6" s="3" t="s">
        <v>9</v>
      </c>
      <c r="B6" s="3" t="s">
        <v>11</v>
      </c>
      <c r="C6" s="3" t="s">
        <v>14</v>
      </c>
      <c r="D6" s="3" t="s">
        <v>15</v>
      </c>
      <c r="E6" s="3" t="s">
        <v>16</v>
      </c>
      <c r="F6" s="3" t="s">
        <v>17</v>
      </c>
      <c r="G6" s="3" t="s">
        <v>18</v>
      </c>
      <c r="H6" s="3" t="s">
        <v>20</v>
      </c>
      <c r="I6" s="3" t="s">
        <v>21</v>
      </c>
      <c r="J6" s="3" t="s">
        <v>22</v>
      </c>
      <c r="K6" s="3" t="s">
        <v>23</v>
      </c>
      <c r="L6" s="3" t="s">
        <v>24</v>
      </c>
      <c r="M6" s="3" t="s">
        <v>28</v>
      </c>
      <c r="N6" s="3" t="s">
        <v>13</v>
      </c>
    </row>
    <row r="7" spans="1:14" x14ac:dyDescent="0.25">
      <c r="A7" s="5" t="s">
        <v>2</v>
      </c>
      <c r="B7" s="7">
        <v>26712623</v>
      </c>
      <c r="C7" s="7">
        <v>23727131</v>
      </c>
      <c r="D7" s="7">
        <v>25850310</v>
      </c>
      <c r="E7" s="7">
        <v>24777764</v>
      </c>
      <c r="F7" s="7">
        <v>25857677</v>
      </c>
      <c r="G7" s="7">
        <v>24967331</v>
      </c>
      <c r="H7" s="7">
        <v>25491681</v>
      </c>
      <c r="I7" s="7">
        <v>25274420</v>
      </c>
      <c r="J7" s="7">
        <v>25342932</v>
      </c>
      <c r="K7" s="7">
        <v>25166757</v>
      </c>
      <c r="L7" s="7">
        <v>23173352</v>
      </c>
      <c r="M7" s="7">
        <v>23630652</v>
      </c>
      <c r="N7" s="7">
        <v>299972630</v>
      </c>
    </row>
    <row r="8" spans="1:14" x14ac:dyDescent="0.25">
      <c r="A8" s="5" t="s">
        <v>3</v>
      </c>
      <c r="B8" s="7">
        <v>3040446</v>
      </c>
      <c r="C8" s="7">
        <v>2732950</v>
      </c>
      <c r="D8" s="7">
        <v>3126265</v>
      </c>
      <c r="E8" s="7">
        <v>3078341</v>
      </c>
      <c r="F8" s="7">
        <v>2886814</v>
      </c>
      <c r="G8" s="7">
        <v>2824188</v>
      </c>
      <c r="H8" s="7">
        <v>3095497</v>
      </c>
      <c r="I8" s="7">
        <v>3138345</v>
      </c>
      <c r="J8" s="7">
        <v>3212003</v>
      </c>
      <c r="K8" s="7">
        <v>3301985</v>
      </c>
      <c r="L8" s="7">
        <v>2998991</v>
      </c>
      <c r="M8" s="7">
        <v>3089177</v>
      </c>
      <c r="N8" s="7">
        <v>36525002</v>
      </c>
    </row>
    <row r="9" spans="1:14" x14ac:dyDescent="0.25">
      <c r="A9" s="5" t="s">
        <v>4</v>
      </c>
      <c r="B9" s="7">
        <v>1645914</v>
      </c>
      <c r="C9" s="7">
        <v>1432845</v>
      </c>
      <c r="D9" s="7">
        <v>1321996</v>
      </c>
      <c r="E9" s="7">
        <v>1965800</v>
      </c>
      <c r="F9" s="7">
        <v>1418119</v>
      </c>
      <c r="G9" s="7">
        <v>1775611</v>
      </c>
      <c r="H9" s="7">
        <v>1305676</v>
      </c>
      <c r="I9" s="7">
        <v>1503607</v>
      </c>
      <c r="J9" s="7">
        <v>1458590</v>
      </c>
      <c r="K9" s="7">
        <v>1463505</v>
      </c>
      <c r="L9" s="7">
        <v>1845933</v>
      </c>
      <c r="M9" s="7">
        <v>2522290</v>
      </c>
      <c r="N9" s="7">
        <v>19659886</v>
      </c>
    </row>
    <row r="10" spans="1:14" x14ac:dyDescent="0.25">
      <c r="A10" s="5" t="s">
        <v>5</v>
      </c>
      <c r="B10" s="7">
        <v>586734</v>
      </c>
      <c r="C10" s="7">
        <v>500244</v>
      </c>
      <c r="D10" s="7">
        <v>697189</v>
      </c>
      <c r="E10" s="7">
        <v>606808</v>
      </c>
      <c r="F10" s="7">
        <v>576834</v>
      </c>
      <c r="G10" s="7">
        <v>444773</v>
      </c>
      <c r="H10" s="7">
        <v>485124</v>
      </c>
      <c r="I10" s="7">
        <v>574816</v>
      </c>
      <c r="J10" s="7">
        <v>582022</v>
      </c>
      <c r="K10" s="7">
        <v>573488</v>
      </c>
      <c r="L10" s="7">
        <v>550087</v>
      </c>
      <c r="M10" s="7">
        <v>601755</v>
      </c>
      <c r="N10" s="7">
        <v>6779874</v>
      </c>
    </row>
    <row r="11" spans="1:14" x14ac:dyDescent="0.25">
      <c r="A11" s="5" t="s">
        <v>6</v>
      </c>
      <c r="B11" s="7">
        <v>327478</v>
      </c>
      <c r="C11" s="7">
        <v>166093</v>
      </c>
      <c r="D11" s="7">
        <v>547547</v>
      </c>
      <c r="E11" s="7">
        <v>333350</v>
      </c>
      <c r="F11" s="7">
        <v>273239</v>
      </c>
      <c r="G11" s="7">
        <v>374762</v>
      </c>
      <c r="H11" s="7">
        <v>264722</v>
      </c>
      <c r="I11" s="7">
        <v>277325</v>
      </c>
      <c r="J11" s="7">
        <v>261638</v>
      </c>
      <c r="K11" s="7">
        <v>181848</v>
      </c>
      <c r="L11" s="7">
        <v>262421</v>
      </c>
      <c r="M11" s="7">
        <v>316652</v>
      </c>
      <c r="N11" s="7">
        <v>3587075</v>
      </c>
    </row>
    <row r="12" spans="1:14" x14ac:dyDescent="0.25">
      <c r="A12" s="5" t="s">
        <v>7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</row>
    <row r="13" spans="1:14" x14ac:dyDescent="0.25">
      <c r="A13" s="5" t="s">
        <v>8</v>
      </c>
      <c r="B13" s="7">
        <v>32313195</v>
      </c>
      <c r="C13" s="7">
        <v>28559263</v>
      </c>
      <c r="D13" s="7">
        <v>31543307</v>
      </c>
      <c r="E13" s="7">
        <v>30762063</v>
      </c>
      <c r="F13" s="7">
        <v>31012683</v>
      </c>
      <c r="G13" s="7">
        <v>30386665</v>
      </c>
      <c r="H13" s="7">
        <v>30642700</v>
      </c>
      <c r="I13" s="7">
        <v>30768513</v>
      </c>
      <c r="J13" s="7">
        <v>30857185</v>
      </c>
      <c r="K13" s="7">
        <v>30687583</v>
      </c>
      <c r="L13" s="7">
        <v>28830784</v>
      </c>
      <c r="M13" s="7">
        <v>30160526</v>
      </c>
      <c r="N13" s="7">
        <v>366524467</v>
      </c>
    </row>
    <row r="22" spans="5:13" x14ac:dyDescent="0.25">
      <c r="E22" s="9"/>
      <c r="F22" s="9"/>
      <c r="G22" s="9"/>
      <c r="H22" s="9"/>
      <c r="I22" s="9"/>
      <c r="J22" s="9"/>
      <c r="K22" s="9"/>
      <c r="L22" s="9"/>
      <c r="M22" s="9"/>
    </row>
    <row r="23" spans="5:13" x14ac:dyDescent="0.25">
      <c r="E23" s="9"/>
      <c r="F23" s="9"/>
      <c r="G23" s="9"/>
      <c r="H23" s="9"/>
      <c r="I23" s="9"/>
      <c r="J23" s="9"/>
      <c r="K23" s="9"/>
      <c r="L23" s="9"/>
      <c r="M23" s="9"/>
    </row>
    <row r="24" spans="5:13" x14ac:dyDescent="0.25">
      <c r="E24" s="9"/>
      <c r="F24" s="9"/>
      <c r="G24" s="9"/>
      <c r="H24" s="9"/>
      <c r="I24" s="9"/>
      <c r="J24" s="9"/>
      <c r="K24" s="9"/>
      <c r="L24" s="9"/>
      <c r="M24" s="9"/>
    </row>
    <row r="25" spans="5:13" x14ac:dyDescent="0.25">
      <c r="E25" s="9"/>
      <c r="F25" s="9"/>
      <c r="G25" s="9"/>
      <c r="H25" s="9"/>
      <c r="I25" s="9"/>
      <c r="J25" s="9"/>
      <c r="K25" s="9"/>
      <c r="L25" s="9"/>
      <c r="M25" s="9"/>
    </row>
    <row r="26" spans="5:13" x14ac:dyDescent="0.25">
      <c r="E26" s="9"/>
      <c r="F26" s="9"/>
      <c r="G26" s="9"/>
      <c r="H26" s="9"/>
      <c r="I26" s="9"/>
      <c r="J26" s="9"/>
      <c r="K26" s="9"/>
      <c r="L26" s="9"/>
      <c r="M26" s="9"/>
    </row>
    <row r="27" spans="5:13" x14ac:dyDescent="0.25">
      <c r="E27" s="10"/>
      <c r="F27" s="10"/>
      <c r="G27" s="10"/>
      <c r="H27" s="10"/>
      <c r="I27" s="10"/>
      <c r="J27" s="10"/>
      <c r="K27" s="10"/>
      <c r="L27" s="10"/>
      <c r="M27" s="10"/>
    </row>
    <row r="28" spans="5:13" x14ac:dyDescent="0.25">
      <c r="E28" s="9"/>
      <c r="F28" s="9"/>
      <c r="G28" s="9"/>
      <c r="H28" s="9"/>
      <c r="I28" s="9"/>
      <c r="J28" s="9"/>
      <c r="K28" s="9"/>
      <c r="L28" s="9"/>
      <c r="M28" s="9"/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A6" sqref="A6"/>
    </sheetView>
  </sheetViews>
  <sheetFormatPr defaultRowHeight="16.5" x14ac:dyDescent="0.25"/>
  <cols>
    <col min="1" max="1" width="46" bestFit="1" customWidth="1"/>
    <col min="2" max="13" width="13.875" bestFit="1" customWidth="1"/>
    <col min="14" max="14" width="24.5" bestFit="1" customWidth="1"/>
  </cols>
  <sheetData>
    <row r="1" spans="1:14" x14ac:dyDescent="0.25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x14ac:dyDescent="0.25">
      <c r="A2" s="2" t="s">
        <v>31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x14ac:dyDescent="0.25">
      <c r="A3" s="4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5" spans="1:14" x14ac:dyDescent="0.25">
      <c r="A5" s="6" t="s">
        <v>10</v>
      </c>
    </row>
    <row r="6" spans="1:14" x14ac:dyDescent="0.25">
      <c r="A6" s="3" t="s">
        <v>9</v>
      </c>
      <c r="B6" s="3" t="s">
        <v>11</v>
      </c>
      <c r="C6" s="3" t="s">
        <v>19</v>
      </c>
      <c r="D6" s="3" t="s">
        <v>15</v>
      </c>
      <c r="E6" s="3" t="s">
        <v>16</v>
      </c>
      <c r="F6" s="3" t="s">
        <v>32</v>
      </c>
      <c r="G6" s="3" t="s">
        <v>18</v>
      </c>
      <c r="H6" s="3" t="s">
        <v>20</v>
      </c>
      <c r="I6" s="3" t="s">
        <v>21</v>
      </c>
      <c r="J6" s="3" t="s">
        <v>22</v>
      </c>
      <c r="K6" s="3" t="s">
        <v>23</v>
      </c>
      <c r="L6" s="3" t="s">
        <v>24</v>
      </c>
      <c r="M6" s="3" t="s">
        <v>28</v>
      </c>
      <c r="N6" s="3" t="s">
        <v>33</v>
      </c>
    </row>
    <row r="7" spans="1:14" x14ac:dyDescent="0.25">
      <c r="A7" s="5" t="s">
        <v>2</v>
      </c>
      <c r="B7" s="7">
        <v>24061200</v>
      </c>
      <c r="C7" s="7">
        <v>18654271</v>
      </c>
      <c r="D7" s="7">
        <v>22576285</v>
      </c>
      <c r="E7" s="7">
        <v>20372691</v>
      </c>
      <c r="F7" s="7">
        <v>18970390</v>
      </c>
      <c r="G7" s="7">
        <v>19114505</v>
      </c>
      <c r="H7" s="7">
        <v>19137197</v>
      </c>
      <c r="I7" s="7">
        <v>17942524</v>
      </c>
      <c r="J7" s="7">
        <v>16610761</v>
      </c>
      <c r="K7" s="7">
        <v>16650039</v>
      </c>
      <c r="L7" s="7">
        <v>15418404</v>
      </c>
      <c r="M7" s="7">
        <v>16247891</v>
      </c>
      <c r="N7" s="7">
        <v>225756158</v>
      </c>
    </row>
    <row r="8" spans="1:14" x14ac:dyDescent="0.25">
      <c r="A8" s="5" t="s">
        <v>3</v>
      </c>
      <c r="B8" s="7">
        <v>3043069</v>
      </c>
      <c r="C8" s="7">
        <v>2227085</v>
      </c>
      <c r="D8" s="7">
        <v>2851221</v>
      </c>
      <c r="E8" s="7">
        <v>2737505</v>
      </c>
      <c r="F8" s="7">
        <v>2607681</v>
      </c>
      <c r="G8" s="7">
        <v>2818663</v>
      </c>
      <c r="H8" s="7">
        <v>2815954</v>
      </c>
      <c r="I8" s="7">
        <v>2551318</v>
      </c>
      <c r="J8" s="7">
        <v>2454771</v>
      </c>
      <c r="K8" s="7">
        <v>2403368</v>
      </c>
      <c r="L8" s="7">
        <v>2331774</v>
      </c>
      <c r="M8" s="7">
        <v>2473648</v>
      </c>
      <c r="N8" s="7">
        <v>31316057</v>
      </c>
    </row>
    <row r="9" spans="1:14" x14ac:dyDescent="0.25">
      <c r="A9" s="5" t="s">
        <v>4</v>
      </c>
      <c r="B9" s="7">
        <v>1617830</v>
      </c>
      <c r="C9" s="7">
        <v>1873879</v>
      </c>
      <c r="D9" s="7">
        <v>1496159</v>
      </c>
      <c r="E9" s="7">
        <v>1321630</v>
      </c>
      <c r="F9" s="7">
        <v>1864834</v>
      </c>
      <c r="G9" s="7">
        <v>1267552</v>
      </c>
      <c r="H9" s="7">
        <v>1262494</v>
      </c>
      <c r="I9" s="7">
        <v>1444521</v>
      </c>
      <c r="J9" s="7">
        <v>1213239</v>
      </c>
      <c r="K9" s="7">
        <v>1346463</v>
      </c>
      <c r="L9" s="7">
        <v>1946117</v>
      </c>
      <c r="M9" s="7">
        <v>1492375</v>
      </c>
      <c r="N9" s="7">
        <v>18147093</v>
      </c>
    </row>
    <row r="10" spans="1:14" x14ac:dyDescent="0.25">
      <c r="A10" s="5" t="s">
        <v>5</v>
      </c>
      <c r="B10" s="7">
        <v>429966</v>
      </c>
      <c r="C10" s="7">
        <v>549531</v>
      </c>
      <c r="D10" s="7">
        <v>509922</v>
      </c>
      <c r="E10" s="7">
        <v>572650</v>
      </c>
      <c r="F10" s="7">
        <v>505313</v>
      </c>
      <c r="G10" s="7">
        <v>641634</v>
      </c>
      <c r="H10" s="7">
        <v>461505</v>
      </c>
      <c r="I10" s="7">
        <v>483313</v>
      </c>
      <c r="J10" s="7">
        <v>568123</v>
      </c>
      <c r="K10" s="7">
        <v>485595</v>
      </c>
      <c r="L10" s="7">
        <v>432050</v>
      </c>
      <c r="M10" s="7">
        <v>1079347</v>
      </c>
      <c r="N10" s="7">
        <v>6718949</v>
      </c>
    </row>
    <row r="11" spans="1:14" x14ac:dyDescent="0.25">
      <c r="A11" s="5" t="s">
        <v>6</v>
      </c>
      <c r="B11" s="7">
        <v>251040</v>
      </c>
      <c r="C11" s="7">
        <v>279074</v>
      </c>
      <c r="D11" s="7">
        <v>383170</v>
      </c>
      <c r="E11" s="7">
        <v>348157</v>
      </c>
      <c r="F11" s="7">
        <v>243145</v>
      </c>
      <c r="G11" s="7">
        <v>176323</v>
      </c>
      <c r="H11" s="7">
        <v>263316</v>
      </c>
      <c r="I11" s="7">
        <v>206694</v>
      </c>
      <c r="J11" s="7">
        <v>277950</v>
      </c>
      <c r="K11" s="7">
        <v>240250</v>
      </c>
      <c r="L11" s="7">
        <v>173917</v>
      </c>
      <c r="M11" s="7">
        <v>299243</v>
      </c>
      <c r="N11" s="7">
        <v>3142279</v>
      </c>
    </row>
    <row r="12" spans="1:14" x14ac:dyDescent="0.25">
      <c r="A12" s="5" t="s">
        <v>7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/>
      <c r="J12" s="8">
        <v>0</v>
      </c>
      <c r="K12" s="8">
        <v>0</v>
      </c>
      <c r="L12" s="8">
        <v>0</v>
      </c>
      <c r="M12" s="8">
        <v>0</v>
      </c>
      <c r="N12" s="8"/>
    </row>
    <row r="13" spans="1:14" x14ac:dyDescent="0.25">
      <c r="A13" s="5" t="s">
        <v>8</v>
      </c>
      <c r="B13" s="7">
        <v>29403105</v>
      </c>
      <c r="C13" s="7">
        <v>23583840</v>
      </c>
      <c r="D13" s="7">
        <v>27816757</v>
      </c>
      <c r="E13" s="7">
        <v>25352633</v>
      </c>
      <c r="F13" s="7">
        <v>24191363</v>
      </c>
      <c r="G13" s="7">
        <v>24018677</v>
      </c>
      <c r="H13" s="7">
        <v>23940466</v>
      </c>
      <c r="I13" s="7">
        <v>22628370</v>
      </c>
      <c r="J13" s="7">
        <v>21124844</v>
      </c>
      <c r="K13" s="7">
        <v>21125715</v>
      </c>
      <c r="L13" s="7">
        <v>20302262</v>
      </c>
      <c r="M13" s="7">
        <v>21592504</v>
      </c>
      <c r="N13" s="7">
        <v>285080536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pane xSplit="1" topLeftCell="I1" activePane="topRight" state="frozen"/>
      <selection pane="topRight"/>
    </sheetView>
  </sheetViews>
  <sheetFormatPr defaultRowHeight="16.5" x14ac:dyDescent="0.25"/>
  <cols>
    <col min="1" max="1" width="44.125" customWidth="1"/>
    <col min="2" max="13" width="17.25" customWidth="1"/>
    <col min="14" max="14" width="22.25" customWidth="1"/>
  </cols>
  <sheetData>
    <row r="1" spans="1:14" x14ac:dyDescent="0.25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x14ac:dyDescent="0.25">
      <c r="A2" s="2" t="s">
        <v>29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x14ac:dyDescent="0.25">
      <c r="A3" s="4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5" spans="1:14" x14ac:dyDescent="0.25">
      <c r="A5" s="6" t="s">
        <v>10</v>
      </c>
    </row>
    <row r="6" spans="1:14" x14ac:dyDescent="0.25">
      <c r="A6" s="3" t="s">
        <v>9</v>
      </c>
      <c r="B6" s="3" t="s">
        <v>11</v>
      </c>
      <c r="C6" s="3" t="s">
        <v>19</v>
      </c>
      <c r="D6" s="3" t="s">
        <v>15</v>
      </c>
      <c r="E6" s="3" t="s">
        <v>16</v>
      </c>
      <c r="F6" s="3" t="s">
        <v>17</v>
      </c>
      <c r="G6" s="3" t="s">
        <v>18</v>
      </c>
      <c r="H6" s="3" t="s">
        <v>20</v>
      </c>
      <c r="I6" s="3" t="s">
        <v>34</v>
      </c>
      <c r="J6" s="3" t="s">
        <v>22</v>
      </c>
      <c r="K6" s="3" t="s">
        <v>35</v>
      </c>
      <c r="L6" s="3" t="s">
        <v>24</v>
      </c>
      <c r="M6" s="3" t="s">
        <v>36</v>
      </c>
      <c r="N6" s="3" t="s">
        <v>30</v>
      </c>
    </row>
    <row r="7" spans="1:14" x14ac:dyDescent="0.25">
      <c r="A7" s="5" t="s">
        <v>2</v>
      </c>
      <c r="B7" s="7">
        <v>17055850</v>
      </c>
      <c r="C7" s="7">
        <v>14289968</v>
      </c>
      <c r="D7" s="7">
        <v>19909164</v>
      </c>
      <c r="E7" s="7">
        <v>18372355</v>
      </c>
      <c r="F7" s="7">
        <v>19777285</v>
      </c>
      <c r="G7" s="7">
        <v>19461595</v>
      </c>
      <c r="H7" s="7">
        <v>19604338</v>
      </c>
      <c r="I7" s="7">
        <v>20743026</v>
      </c>
      <c r="J7" s="7">
        <v>18487673</v>
      </c>
      <c r="K7" s="7">
        <v>21611720</v>
      </c>
      <c r="L7" s="7">
        <v>22888950</v>
      </c>
      <c r="M7" s="7">
        <v>22409577</v>
      </c>
      <c r="N7" s="7">
        <v>234611501</v>
      </c>
    </row>
    <row r="8" spans="1:14" x14ac:dyDescent="0.25">
      <c r="A8" s="5" t="s">
        <v>3</v>
      </c>
      <c r="B8" s="7">
        <v>2437882</v>
      </c>
      <c r="C8" s="7">
        <v>1935826</v>
      </c>
      <c r="D8" s="7">
        <v>2529268</v>
      </c>
      <c r="E8" s="7">
        <v>2326701</v>
      </c>
      <c r="F8" s="7">
        <v>2527510</v>
      </c>
      <c r="G8" s="7">
        <v>2366081</v>
      </c>
      <c r="H8" s="7">
        <v>2516896</v>
      </c>
      <c r="I8" s="7">
        <v>2534121</v>
      </c>
      <c r="J8" s="7">
        <v>2230105</v>
      </c>
      <c r="K8" s="7">
        <v>2333616</v>
      </c>
      <c r="L8" s="7">
        <v>2602517</v>
      </c>
      <c r="M8" s="7">
        <v>2635150</v>
      </c>
      <c r="N8" s="7">
        <v>28975673</v>
      </c>
    </row>
    <row r="9" spans="1:14" x14ac:dyDescent="0.25">
      <c r="A9" s="5" t="s">
        <v>4</v>
      </c>
      <c r="B9" s="7">
        <v>2184564</v>
      </c>
      <c r="C9" s="7">
        <v>1145261</v>
      </c>
      <c r="D9" s="7">
        <v>1469458</v>
      </c>
      <c r="E9" s="7">
        <v>1390524</v>
      </c>
      <c r="F9" s="7">
        <v>1145468</v>
      </c>
      <c r="G9" s="7">
        <v>2050269</v>
      </c>
      <c r="H9" s="7">
        <v>1708391</v>
      </c>
      <c r="I9" s="7">
        <v>1711684</v>
      </c>
      <c r="J9" s="7">
        <v>1865984</v>
      </c>
      <c r="K9" s="7">
        <v>1339879</v>
      </c>
      <c r="L9" s="7">
        <v>1628997</v>
      </c>
      <c r="M9" s="7">
        <v>2119750</v>
      </c>
      <c r="N9" s="7">
        <v>19760229</v>
      </c>
    </row>
    <row r="10" spans="1:14" x14ac:dyDescent="0.25">
      <c r="A10" s="5" t="s">
        <v>5</v>
      </c>
      <c r="B10" s="7">
        <v>445252</v>
      </c>
      <c r="C10" s="7">
        <v>432719</v>
      </c>
      <c r="D10" s="7">
        <v>618927</v>
      </c>
      <c r="E10" s="7">
        <v>679632</v>
      </c>
      <c r="F10" s="7">
        <v>856012</v>
      </c>
      <c r="G10" s="7">
        <v>912138</v>
      </c>
      <c r="H10" s="7">
        <v>414513</v>
      </c>
      <c r="I10" s="7">
        <v>516709</v>
      </c>
      <c r="J10" s="7">
        <v>615246</v>
      </c>
      <c r="K10" s="7">
        <v>527678</v>
      </c>
      <c r="L10" s="7">
        <v>437384</v>
      </c>
      <c r="M10" s="7">
        <v>796999</v>
      </c>
      <c r="N10" s="7">
        <v>7253209</v>
      </c>
    </row>
    <row r="11" spans="1:14" x14ac:dyDescent="0.25">
      <c r="A11" s="5" t="s">
        <v>6</v>
      </c>
      <c r="B11" s="7">
        <v>114580</v>
      </c>
      <c r="C11" s="7">
        <v>194309</v>
      </c>
      <c r="D11" s="7">
        <v>195515</v>
      </c>
      <c r="E11" s="7">
        <v>113554</v>
      </c>
      <c r="F11" s="7">
        <v>172650</v>
      </c>
      <c r="G11" s="7">
        <v>180934</v>
      </c>
      <c r="H11" s="7">
        <v>255122</v>
      </c>
      <c r="I11" s="7">
        <v>204115</v>
      </c>
      <c r="J11" s="7">
        <v>185307</v>
      </c>
      <c r="K11" s="7">
        <v>218834</v>
      </c>
      <c r="L11" s="7">
        <v>283749</v>
      </c>
      <c r="M11" s="7">
        <v>323679</v>
      </c>
      <c r="N11" s="7">
        <v>2442348</v>
      </c>
    </row>
    <row r="12" spans="1:14" x14ac:dyDescent="0.25">
      <c r="A12" s="5" t="s">
        <v>7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</row>
    <row r="13" spans="1:14" x14ac:dyDescent="0.25">
      <c r="A13" s="5" t="s">
        <v>8</v>
      </c>
      <c r="B13" s="7">
        <v>22238128</v>
      </c>
      <c r="C13" s="7">
        <v>17998083</v>
      </c>
      <c r="D13" s="7">
        <v>24772332</v>
      </c>
      <c r="E13" s="7">
        <v>22882766</v>
      </c>
      <c r="F13" s="7">
        <v>24478925</v>
      </c>
      <c r="G13" s="7">
        <v>24971017</v>
      </c>
      <c r="H13" s="7">
        <v>24499260</v>
      </c>
      <c r="I13" s="7">
        <v>25709655</v>
      </c>
      <c r="J13" s="7">
        <v>23384315</v>
      </c>
      <c r="K13" s="7">
        <v>26031727</v>
      </c>
      <c r="L13" s="7">
        <v>27841597</v>
      </c>
      <c r="M13" s="7">
        <v>28285155</v>
      </c>
      <c r="N13" s="7">
        <v>293042960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pane xSplit="1" topLeftCell="H1" activePane="topRight" state="frozen"/>
      <selection pane="topRight"/>
    </sheetView>
  </sheetViews>
  <sheetFormatPr defaultRowHeight="16.5" x14ac:dyDescent="0.25"/>
  <cols>
    <col min="1" max="1" width="46" bestFit="1" customWidth="1"/>
    <col min="2" max="13" width="13.875" bestFit="1" customWidth="1"/>
    <col min="14" max="14" width="24.5" bestFit="1" customWidth="1"/>
  </cols>
  <sheetData>
    <row r="1" spans="1:14" x14ac:dyDescent="0.25">
      <c r="A1" s="2" t="s">
        <v>0</v>
      </c>
      <c r="B1" s="1"/>
    </row>
    <row r="2" spans="1:14" x14ac:dyDescent="0.25">
      <c r="A2" s="2" t="s">
        <v>55</v>
      </c>
      <c r="B2" s="1"/>
    </row>
    <row r="3" spans="1:14" x14ac:dyDescent="0.25">
      <c r="A3" s="4" t="s">
        <v>1</v>
      </c>
      <c r="B3" s="1"/>
    </row>
    <row r="5" spans="1:14" x14ac:dyDescent="0.25">
      <c r="A5" s="6" t="s">
        <v>41</v>
      </c>
    </row>
    <row r="6" spans="1:14" x14ac:dyDescent="0.25">
      <c r="A6" s="3" t="s">
        <v>42</v>
      </c>
      <c r="B6" s="3" t="s">
        <v>43</v>
      </c>
      <c r="C6" s="3" t="s">
        <v>19</v>
      </c>
      <c r="D6" s="3" t="s">
        <v>15</v>
      </c>
      <c r="E6" s="3" t="s">
        <v>16</v>
      </c>
      <c r="F6" s="3" t="s">
        <v>17</v>
      </c>
      <c r="G6" s="3" t="s">
        <v>18</v>
      </c>
      <c r="H6" s="3" t="s">
        <v>20</v>
      </c>
      <c r="I6" s="3" t="s">
        <v>21</v>
      </c>
      <c r="J6" s="3" t="s">
        <v>22</v>
      </c>
      <c r="K6" s="3" t="s">
        <v>56</v>
      </c>
      <c r="L6" s="3" t="s">
        <v>24</v>
      </c>
      <c r="M6" s="3" t="s">
        <v>28</v>
      </c>
      <c r="N6" s="3" t="s">
        <v>57</v>
      </c>
    </row>
    <row r="7" spans="1:14" x14ac:dyDescent="0.25">
      <c r="A7" s="5" t="s">
        <v>45</v>
      </c>
      <c r="B7" s="7">
        <v>20263518</v>
      </c>
      <c r="C7" s="7">
        <v>21494489</v>
      </c>
      <c r="D7" s="7">
        <v>26452951</v>
      </c>
      <c r="E7" s="7">
        <v>23106584</v>
      </c>
      <c r="F7" s="7">
        <v>24902095</v>
      </c>
      <c r="G7" s="7">
        <v>21927660</v>
      </c>
      <c r="H7" s="7">
        <v>23619929</v>
      </c>
      <c r="I7" s="7">
        <v>25539425</v>
      </c>
      <c r="J7" s="7">
        <v>24592378</v>
      </c>
      <c r="K7" s="7">
        <v>24925189</v>
      </c>
      <c r="L7" s="7">
        <v>25113138</v>
      </c>
      <c r="M7" s="7">
        <v>25199838</v>
      </c>
      <c r="N7" s="7">
        <v>287137194</v>
      </c>
    </row>
    <row r="8" spans="1:14" x14ac:dyDescent="0.25">
      <c r="A8" s="5" t="s">
        <v>47</v>
      </c>
      <c r="B8" s="7">
        <v>2563089</v>
      </c>
      <c r="C8" s="7">
        <v>2292587</v>
      </c>
      <c r="D8" s="7">
        <v>3037058</v>
      </c>
      <c r="E8" s="7">
        <v>2772413</v>
      </c>
      <c r="F8" s="7">
        <v>2597102</v>
      </c>
      <c r="G8" s="7">
        <v>2627203</v>
      </c>
      <c r="H8" s="7">
        <v>2579057</v>
      </c>
      <c r="I8" s="7">
        <v>2763059</v>
      </c>
      <c r="J8" s="7">
        <v>2826738</v>
      </c>
      <c r="K8" s="7">
        <v>2635526</v>
      </c>
      <c r="L8" s="7">
        <v>2666888</v>
      </c>
      <c r="M8" s="7">
        <v>2895485</v>
      </c>
      <c r="N8" s="7">
        <v>32256205</v>
      </c>
    </row>
    <row r="9" spans="1:14" x14ac:dyDescent="0.25">
      <c r="A9" s="5" t="s">
        <v>49</v>
      </c>
      <c r="B9" s="7">
        <v>1620459</v>
      </c>
      <c r="C9" s="7">
        <v>1353387</v>
      </c>
      <c r="D9" s="7">
        <v>1718289</v>
      </c>
      <c r="E9" s="7">
        <v>1272532</v>
      </c>
      <c r="F9" s="7">
        <v>1877956</v>
      </c>
      <c r="G9" s="7">
        <v>1326949</v>
      </c>
      <c r="H9" s="7">
        <v>1502877</v>
      </c>
      <c r="I9" s="7">
        <v>1395802</v>
      </c>
      <c r="J9" s="7">
        <v>1333531</v>
      </c>
      <c r="K9" s="7">
        <v>1309787</v>
      </c>
      <c r="L9" s="7">
        <v>1020030</v>
      </c>
      <c r="M9" s="7">
        <v>1765137</v>
      </c>
      <c r="N9" s="7">
        <v>17496736</v>
      </c>
    </row>
    <row r="10" spans="1:14" x14ac:dyDescent="0.25">
      <c r="A10" s="5" t="s">
        <v>50</v>
      </c>
      <c r="B10" s="7">
        <v>511126</v>
      </c>
      <c r="C10" s="7">
        <v>503817</v>
      </c>
      <c r="D10" s="7">
        <v>509428</v>
      </c>
      <c r="E10" s="7">
        <v>553543</v>
      </c>
      <c r="F10" s="7">
        <v>547481</v>
      </c>
      <c r="G10" s="7">
        <v>635677</v>
      </c>
      <c r="H10" s="7">
        <v>410544</v>
      </c>
      <c r="I10" s="7">
        <v>537049</v>
      </c>
      <c r="J10" s="7">
        <v>781355</v>
      </c>
      <c r="K10" s="7">
        <v>529213</v>
      </c>
      <c r="L10" s="7">
        <v>602372</v>
      </c>
      <c r="M10" s="7">
        <v>814126</v>
      </c>
      <c r="N10" s="7">
        <v>6935731</v>
      </c>
    </row>
    <row r="11" spans="1:14" x14ac:dyDescent="0.25">
      <c r="A11" s="5" t="s">
        <v>52</v>
      </c>
      <c r="B11" s="7">
        <v>199451</v>
      </c>
      <c r="C11" s="7">
        <v>224578</v>
      </c>
      <c r="D11" s="7">
        <v>240122</v>
      </c>
      <c r="E11" s="7">
        <v>181610</v>
      </c>
      <c r="F11" s="7">
        <v>240779</v>
      </c>
      <c r="G11" s="7">
        <v>295332</v>
      </c>
      <c r="H11" s="7">
        <v>366616</v>
      </c>
      <c r="I11" s="7">
        <v>395523</v>
      </c>
      <c r="J11" s="7">
        <v>273616</v>
      </c>
      <c r="K11" s="7">
        <v>203448</v>
      </c>
      <c r="L11" s="7">
        <v>275725</v>
      </c>
      <c r="M11" s="7">
        <v>289336</v>
      </c>
      <c r="N11" s="7">
        <v>3186136</v>
      </c>
    </row>
    <row r="12" spans="1:14" x14ac:dyDescent="0.25">
      <c r="A12" s="5" t="s">
        <v>53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/>
      <c r="M12" s="8">
        <v>0</v>
      </c>
      <c r="N12" s="8">
        <v>0</v>
      </c>
    </row>
    <row r="13" spans="1:14" x14ac:dyDescent="0.25">
      <c r="A13" s="5" t="s">
        <v>54</v>
      </c>
      <c r="B13" s="7">
        <v>25157643</v>
      </c>
      <c r="C13" s="7">
        <v>25868858</v>
      </c>
      <c r="D13" s="7">
        <v>31957848</v>
      </c>
      <c r="E13" s="7">
        <v>27886682</v>
      </c>
      <c r="F13" s="7">
        <v>30165413</v>
      </c>
      <c r="G13" s="7">
        <v>26812821</v>
      </c>
      <c r="H13" s="7">
        <v>28479023</v>
      </c>
      <c r="I13" s="7">
        <v>30630858</v>
      </c>
      <c r="J13" s="7">
        <v>29807618</v>
      </c>
      <c r="K13" s="7">
        <v>29603163</v>
      </c>
      <c r="L13" s="7">
        <v>29678153</v>
      </c>
      <c r="M13" s="7">
        <v>30963922</v>
      </c>
      <c r="N13" s="7">
        <v>347012002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pane xSplit="1" topLeftCell="B1" activePane="topRight" state="frozen"/>
      <selection pane="topRight"/>
    </sheetView>
  </sheetViews>
  <sheetFormatPr defaultRowHeight="16.5" x14ac:dyDescent="0.25"/>
  <cols>
    <col min="1" max="1" width="44.125" customWidth="1"/>
    <col min="2" max="3" width="13.875" bestFit="1" customWidth="1"/>
    <col min="4" max="13" width="13.875" customWidth="1"/>
    <col min="14" max="14" width="24.5" bestFit="1" customWidth="1"/>
    <col min="15" max="15" width="9.5" bestFit="1" customWidth="1"/>
  </cols>
  <sheetData>
    <row r="1" spans="1:15" x14ac:dyDescent="0.25">
      <c r="A1" s="2" t="s">
        <v>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x14ac:dyDescent="0.25">
      <c r="A2" s="2" t="s">
        <v>40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x14ac:dyDescent="0.25">
      <c r="A3" s="4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5" spans="1:15" x14ac:dyDescent="0.25">
      <c r="A5" s="6" t="s">
        <v>41</v>
      </c>
    </row>
    <row r="6" spans="1:15" x14ac:dyDescent="0.25">
      <c r="A6" s="3" t="s">
        <v>42</v>
      </c>
      <c r="B6" s="3" t="s">
        <v>43</v>
      </c>
      <c r="C6" s="3" t="s">
        <v>19</v>
      </c>
      <c r="D6" s="3" t="s">
        <v>15</v>
      </c>
      <c r="E6" s="3" t="s">
        <v>16</v>
      </c>
      <c r="F6" s="3" t="s">
        <v>17</v>
      </c>
      <c r="G6" s="3" t="s">
        <v>18</v>
      </c>
      <c r="H6" s="3" t="s">
        <v>20</v>
      </c>
      <c r="I6" s="3" t="s">
        <v>21</v>
      </c>
      <c r="J6" s="3" t="s">
        <v>22</v>
      </c>
      <c r="K6" s="3" t="s">
        <v>23</v>
      </c>
      <c r="L6" s="3" t="s">
        <v>24</v>
      </c>
      <c r="M6" s="3" t="s">
        <v>28</v>
      </c>
      <c r="N6" s="3" t="s">
        <v>44</v>
      </c>
    </row>
    <row r="7" spans="1:15" x14ac:dyDescent="0.25">
      <c r="A7" s="5" t="s">
        <v>45</v>
      </c>
      <c r="B7" s="7">
        <v>27330428</v>
      </c>
      <c r="C7" s="7">
        <v>22193022</v>
      </c>
      <c r="D7" s="7">
        <v>28385065</v>
      </c>
      <c r="E7" s="7">
        <v>26480249</v>
      </c>
      <c r="F7" s="7">
        <v>28432946</v>
      </c>
      <c r="G7" s="7">
        <v>28050550</v>
      </c>
      <c r="H7" s="7">
        <v>28780097</v>
      </c>
      <c r="I7" s="7">
        <v>28064109</v>
      </c>
      <c r="J7" s="7" t="s">
        <v>46</v>
      </c>
      <c r="K7" s="7">
        <v>30747741</v>
      </c>
      <c r="L7" s="7">
        <v>28398975</v>
      </c>
      <c r="M7" s="7">
        <v>27058753</v>
      </c>
      <c r="N7" s="7">
        <v>332216772</v>
      </c>
      <c r="O7" s="16"/>
    </row>
    <row r="8" spans="1:15" x14ac:dyDescent="0.25">
      <c r="A8" s="5" t="s">
        <v>47</v>
      </c>
      <c r="B8" s="7">
        <v>3108023</v>
      </c>
      <c r="C8" s="7">
        <v>2431884</v>
      </c>
      <c r="D8" s="7">
        <v>3375133</v>
      </c>
      <c r="E8" s="7">
        <v>3093115</v>
      </c>
      <c r="F8" s="7">
        <v>3365402</v>
      </c>
      <c r="G8" s="7">
        <v>3100057</v>
      </c>
      <c r="H8" s="7">
        <v>3199747</v>
      </c>
      <c r="I8" s="7">
        <v>3192387</v>
      </c>
      <c r="J8" s="7" t="s">
        <v>48</v>
      </c>
      <c r="K8" s="7">
        <v>3449108</v>
      </c>
      <c r="L8" s="7">
        <v>3344047</v>
      </c>
      <c r="M8" s="7">
        <v>3331606</v>
      </c>
      <c r="N8" s="7">
        <v>38470811</v>
      </c>
    </row>
    <row r="9" spans="1:15" x14ac:dyDescent="0.25">
      <c r="A9" s="5" t="s">
        <v>49</v>
      </c>
      <c r="B9" s="7">
        <v>1379307</v>
      </c>
      <c r="C9" s="7">
        <v>1381572</v>
      </c>
      <c r="D9" s="7">
        <v>1306370</v>
      </c>
      <c r="E9" s="7">
        <v>1590229</v>
      </c>
      <c r="F9" s="7">
        <v>2427635</v>
      </c>
      <c r="G9" s="7">
        <v>1408848</v>
      </c>
      <c r="H9" s="7">
        <v>2007591</v>
      </c>
      <c r="I9" s="7">
        <v>1705588</v>
      </c>
      <c r="J9" s="7">
        <v>1309283</v>
      </c>
      <c r="K9" s="7">
        <v>1496702</v>
      </c>
      <c r="L9" s="7">
        <v>1926429</v>
      </c>
      <c r="M9" s="7">
        <v>2005052</v>
      </c>
      <c r="N9" s="7">
        <v>19944606</v>
      </c>
    </row>
    <row r="10" spans="1:15" x14ac:dyDescent="0.25">
      <c r="A10" s="5" t="s">
        <v>50</v>
      </c>
      <c r="B10" s="7">
        <v>604385</v>
      </c>
      <c r="C10" s="7">
        <v>512872</v>
      </c>
      <c r="D10" s="7">
        <v>655039</v>
      </c>
      <c r="E10" s="7">
        <v>561328</v>
      </c>
      <c r="F10" s="7">
        <v>517333</v>
      </c>
      <c r="G10" s="7">
        <v>587492</v>
      </c>
      <c r="H10" s="7">
        <v>617579</v>
      </c>
      <c r="I10" s="7">
        <v>592544</v>
      </c>
      <c r="J10" s="7" t="s">
        <v>51</v>
      </c>
      <c r="K10" s="7">
        <v>596365</v>
      </c>
      <c r="L10" s="7">
        <v>578919</v>
      </c>
      <c r="M10" s="7">
        <v>671643</v>
      </c>
      <c r="N10" s="7">
        <v>7138111</v>
      </c>
    </row>
    <row r="11" spans="1:15" x14ac:dyDescent="0.25">
      <c r="A11" s="5" t="s">
        <v>52</v>
      </c>
      <c r="B11" s="7">
        <v>397769</v>
      </c>
      <c r="C11" s="7">
        <v>146570</v>
      </c>
      <c r="D11" s="7">
        <v>182223</v>
      </c>
      <c r="E11" s="7">
        <v>210063</v>
      </c>
      <c r="F11" s="7">
        <v>260507</v>
      </c>
      <c r="G11" s="7">
        <v>238661</v>
      </c>
      <c r="H11" s="7">
        <v>410032</v>
      </c>
      <c r="I11" s="7">
        <v>224923</v>
      </c>
      <c r="J11" s="7">
        <v>209981</v>
      </c>
      <c r="K11" s="7">
        <v>147596</v>
      </c>
      <c r="L11" s="7">
        <v>284530</v>
      </c>
      <c r="M11" s="7">
        <v>181902</v>
      </c>
      <c r="N11" s="7">
        <v>2894757</v>
      </c>
    </row>
    <row r="12" spans="1:15" x14ac:dyDescent="0.25">
      <c r="A12" s="5" t="s">
        <v>53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</row>
    <row r="13" spans="1:15" x14ac:dyDescent="0.25">
      <c r="A13" s="5" t="s">
        <v>54</v>
      </c>
      <c r="B13" s="7">
        <v>32819912</v>
      </c>
      <c r="C13" s="7">
        <v>26665920</v>
      </c>
      <c r="D13" s="7">
        <v>33903830</v>
      </c>
      <c r="E13" s="7">
        <v>31934984</v>
      </c>
      <c r="F13" s="7">
        <v>35003823</v>
      </c>
      <c r="G13" s="7">
        <v>33385608</v>
      </c>
      <c r="H13" s="7">
        <v>35015046</v>
      </c>
      <c r="I13" s="7">
        <v>33779551</v>
      </c>
      <c r="J13" s="7">
        <v>33937015</v>
      </c>
      <c r="K13" s="7">
        <v>36437512</v>
      </c>
      <c r="L13" s="7">
        <v>34532900</v>
      </c>
      <c r="M13" s="7">
        <v>33248956</v>
      </c>
      <c r="N13" s="7">
        <v>400665057</v>
      </c>
    </row>
  </sheetData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7" sqref="A7"/>
    </sheetView>
  </sheetViews>
  <sheetFormatPr defaultRowHeight="16.5" x14ac:dyDescent="0.25"/>
  <cols>
    <col min="1" max="1" width="44.125" customWidth="1"/>
    <col min="2" max="2" width="15.875" customWidth="1"/>
    <col min="3" max="3" width="13.875" bestFit="1" customWidth="1"/>
    <col min="4" max="13" width="13.875" customWidth="1"/>
    <col min="14" max="14" width="23" customWidth="1"/>
  </cols>
  <sheetData>
    <row r="1" spans="1:14" x14ac:dyDescent="0.25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x14ac:dyDescent="0.25">
      <c r="A2" s="2" t="s">
        <v>60</v>
      </c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x14ac:dyDescent="0.25">
      <c r="A3" s="4" t="s">
        <v>1</v>
      </c>
      <c r="B3" s="4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5" spans="1:14" x14ac:dyDescent="0.25">
      <c r="A5" s="6" t="s">
        <v>61</v>
      </c>
      <c r="B5" s="6"/>
    </row>
    <row r="6" spans="1:14" x14ac:dyDescent="0.25">
      <c r="A6" s="3" t="s">
        <v>62</v>
      </c>
      <c r="B6" s="3" t="s">
        <v>63</v>
      </c>
      <c r="C6" s="3" t="s">
        <v>64</v>
      </c>
      <c r="D6" s="3" t="s">
        <v>15</v>
      </c>
      <c r="E6" s="3" t="s">
        <v>16</v>
      </c>
      <c r="F6" s="3" t="s">
        <v>17</v>
      </c>
      <c r="G6" s="3" t="s">
        <v>18</v>
      </c>
      <c r="H6" s="3" t="s">
        <v>20</v>
      </c>
      <c r="I6" s="3" t="s">
        <v>21</v>
      </c>
      <c r="J6" s="3" t="s">
        <v>22</v>
      </c>
      <c r="K6" s="3" t="s">
        <v>23</v>
      </c>
      <c r="L6" s="3" t="s">
        <v>24</v>
      </c>
      <c r="M6" s="3" t="s">
        <v>28</v>
      </c>
      <c r="N6" s="3" t="s">
        <v>65</v>
      </c>
    </row>
    <row r="7" spans="1:14" x14ac:dyDescent="0.25">
      <c r="A7" s="5" t="s">
        <v>66</v>
      </c>
      <c r="B7" s="7">
        <v>28059141</v>
      </c>
      <c r="C7" s="7">
        <v>21646191</v>
      </c>
      <c r="D7" s="7">
        <v>25059124</v>
      </c>
      <c r="E7" s="7">
        <v>24872799</v>
      </c>
      <c r="F7" s="7">
        <v>24160197</v>
      </c>
      <c r="G7" s="7">
        <v>22950012</v>
      </c>
      <c r="H7" s="7">
        <v>23608857</v>
      </c>
      <c r="I7" s="7">
        <v>23760443</v>
      </c>
      <c r="J7" s="7">
        <v>22120979</v>
      </c>
      <c r="K7" s="7">
        <v>22122317</v>
      </c>
      <c r="L7" s="7">
        <v>21935272</v>
      </c>
      <c r="M7" s="7">
        <v>22070530</v>
      </c>
      <c r="N7" s="7">
        <f>B7+C7+D7+E7+F7+G7+H7+I7+J7+K7+L7+M7</f>
        <v>282365862</v>
      </c>
    </row>
    <row r="8" spans="1:14" x14ac:dyDescent="0.25">
      <c r="A8" s="5" t="s">
        <v>67</v>
      </c>
      <c r="B8" s="7">
        <v>3742320</v>
      </c>
      <c r="C8" s="7">
        <v>2525038</v>
      </c>
      <c r="D8" s="7">
        <v>3270117</v>
      </c>
      <c r="E8" s="7">
        <v>3019049</v>
      </c>
      <c r="F8" s="7">
        <v>3108465</v>
      </c>
      <c r="G8" s="7">
        <v>2866235</v>
      </c>
      <c r="H8" s="7">
        <v>3269316</v>
      </c>
      <c r="I8" s="7">
        <v>3252604</v>
      </c>
      <c r="J8" s="7">
        <v>3079589</v>
      </c>
      <c r="K8" s="7">
        <v>2928139</v>
      </c>
      <c r="L8" s="7">
        <v>2627490</v>
      </c>
      <c r="M8" s="7">
        <v>2897107</v>
      </c>
      <c r="N8" s="7">
        <f t="shared" ref="N8:N13" si="0">B8+C8+D8+E8+F8+G8+H8+I8+J8+K8+L8+M8</f>
        <v>36585469</v>
      </c>
    </row>
    <row r="9" spans="1:14" x14ac:dyDescent="0.25">
      <c r="A9" s="5" t="s">
        <v>4</v>
      </c>
      <c r="B9" s="7">
        <v>2309316</v>
      </c>
      <c r="C9" s="7">
        <v>1421617</v>
      </c>
      <c r="D9" s="7">
        <v>2833636</v>
      </c>
      <c r="E9" s="7">
        <v>3404772</v>
      </c>
      <c r="F9" s="7">
        <v>3243218</v>
      </c>
      <c r="G9" s="7">
        <v>2033525</v>
      </c>
      <c r="H9" s="7">
        <v>1379965</v>
      </c>
      <c r="I9" s="7">
        <v>1909867</v>
      </c>
      <c r="J9" s="7">
        <v>1742967</v>
      </c>
      <c r="K9" s="7">
        <v>754078</v>
      </c>
      <c r="L9" s="7">
        <v>1151407</v>
      </c>
      <c r="M9" s="7">
        <v>2059371</v>
      </c>
      <c r="N9" s="7">
        <f t="shared" si="0"/>
        <v>24243739</v>
      </c>
    </row>
    <row r="10" spans="1:14" x14ac:dyDescent="0.25">
      <c r="A10" s="5" t="s">
        <v>37</v>
      </c>
      <c r="B10" s="7">
        <v>1250333</v>
      </c>
      <c r="C10" s="7">
        <v>970581</v>
      </c>
      <c r="D10" s="7">
        <v>1076570</v>
      </c>
      <c r="E10" s="7">
        <v>1180928</v>
      </c>
      <c r="F10" s="7">
        <v>1151515</v>
      </c>
      <c r="G10" s="7">
        <v>748487</v>
      </c>
      <c r="H10" s="7">
        <v>1729543</v>
      </c>
      <c r="I10" s="7">
        <v>1261854</v>
      </c>
      <c r="J10" s="7">
        <v>1255033</v>
      </c>
      <c r="K10" s="7">
        <v>1154688</v>
      </c>
      <c r="L10" s="7">
        <v>1201792</v>
      </c>
      <c r="M10" s="7">
        <v>1303727</v>
      </c>
      <c r="N10" s="7">
        <f t="shared" si="0"/>
        <v>14285051</v>
      </c>
    </row>
    <row r="11" spans="1:14" x14ac:dyDescent="0.25">
      <c r="A11" s="5" t="s">
        <v>38</v>
      </c>
      <c r="B11" s="7">
        <v>716701</v>
      </c>
      <c r="C11" s="7">
        <v>649015</v>
      </c>
      <c r="D11" s="7">
        <v>699931</v>
      </c>
      <c r="E11" s="7">
        <v>689834</v>
      </c>
      <c r="F11" s="7">
        <v>701890</v>
      </c>
      <c r="G11" s="7">
        <v>750023</v>
      </c>
      <c r="H11" s="7">
        <v>779175</v>
      </c>
      <c r="I11" s="7">
        <v>812789</v>
      </c>
      <c r="J11" s="7">
        <v>732087</v>
      </c>
      <c r="K11" s="7">
        <v>718544</v>
      </c>
      <c r="L11" s="7">
        <v>737404</v>
      </c>
      <c r="M11" s="7">
        <v>773221</v>
      </c>
      <c r="N11" s="7">
        <f t="shared" si="0"/>
        <v>8760614</v>
      </c>
    </row>
    <row r="12" spans="1:14" x14ac:dyDescent="0.25">
      <c r="A12" s="5" t="s">
        <v>7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/>
      <c r="N12" s="7">
        <f t="shared" si="0"/>
        <v>0</v>
      </c>
    </row>
    <row r="13" spans="1:14" x14ac:dyDescent="0.25">
      <c r="A13" s="5" t="s">
        <v>8</v>
      </c>
      <c r="B13" s="7">
        <f>SUM(B7:B12)</f>
        <v>36077811</v>
      </c>
      <c r="C13" s="7">
        <f t="shared" ref="C13:D13" si="1">SUM(C7:C12)</f>
        <v>27212442</v>
      </c>
      <c r="D13" s="7">
        <f t="shared" si="1"/>
        <v>32939378</v>
      </c>
      <c r="E13" s="7">
        <v>33167382</v>
      </c>
      <c r="F13" s="7">
        <v>32365285</v>
      </c>
      <c r="G13" s="7">
        <v>29348282</v>
      </c>
      <c r="H13" s="7">
        <v>30766856</v>
      </c>
      <c r="I13" s="7">
        <v>30997557</v>
      </c>
      <c r="J13" s="7">
        <f>SUM(J7:J12)</f>
        <v>28930655</v>
      </c>
      <c r="K13" s="7">
        <f>SUM(K7:K12)</f>
        <v>27677766</v>
      </c>
      <c r="L13" s="7">
        <v>27653365</v>
      </c>
      <c r="M13" s="7">
        <v>29103956</v>
      </c>
      <c r="N13" s="7">
        <f t="shared" si="0"/>
        <v>366240735</v>
      </c>
    </row>
  </sheetData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opLeftCell="F1" workbookViewId="0">
      <selection activeCell="F1" sqref="A1:XFD1048576"/>
    </sheetView>
  </sheetViews>
  <sheetFormatPr defaultRowHeight="16.5" x14ac:dyDescent="0.25"/>
  <cols>
    <col min="1" max="1" width="44.125" customWidth="1"/>
    <col min="2" max="13" width="15.875" customWidth="1"/>
    <col min="14" max="14" width="23" customWidth="1"/>
  </cols>
  <sheetData>
    <row r="1" spans="1:14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x14ac:dyDescent="0.25">
      <c r="A2" s="2" t="s">
        <v>59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5" spans="1:14" x14ac:dyDescent="0.25">
      <c r="A5" s="6" t="s">
        <v>10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4" x14ac:dyDescent="0.25">
      <c r="A6" s="3" t="s">
        <v>9</v>
      </c>
      <c r="B6" s="3" t="s">
        <v>11</v>
      </c>
      <c r="C6" s="3" t="s">
        <v>19</v>
      </c>
      <c r="D6" s="3" t="s">
        <v>15</v>
      </c>
      <c r="E6" s="3" t="s">
        <v>16</v>
      </c>
      <c r="F6" s="3" t="s">
        <v>17</v>
      </c>
      <c r="G6" s="3" t="s">
        <v>18</v>
      </c>
      <c r="H6" s="3" t="s">
        <v>20</v>
      </c>
      <c r="I6" s="3" t="s">
        <v>21</v>
      </c>
      <c r="J6" s="3" t="s">
        <v>22</v>
      </c>
      <c r="K6" s="3" t="s">
        <v>23</v>
      </c>
      <c r="L6" s="3" t="s">
        <v>24</v>
      </c>
      <c r="M6" s="3" t="s">
        <v>28</v>
      </c>
      <c r="N6" s="3" t="s">
        <v>58</v>
      </c>
    </row>
    <row r="7" spans="1:14" x14ac:dyDescent="0.25">
      <c r="A7" s="5" t="s">
        <v>2</v>
      </c>
      <c r="B7" s="7">
        <v>19185411</v>
      </c>
      <c r="C7" s="7">
        <v>20964338</v>
      </c>
      <c r="D7" s="7">
        <v>21490024</v>
      </c>
      <c r="E7" s="7">
        <v>20635225</v>
      </c>
      <c r="F7" s="7">
        <v>17914432</v>
      </c>
      <c r="G7" s="7">
        <v>19069988</v>
      </c>
      <c r="H7" s="7">
        <v>19432885</v>
      </c>
      <c r="I7" s="7">
        <v>20105065</v>
      </c>
      <c r="J7" s="7">
        <v>20580017</v>
      </c>
      <c r="K7" s="7">
        <v>22120493</v>
      </c>
      <c r="L7" s="7">
        <v>23519736</v>
      </c>
      <c r="M7" s="7">
        <v>23531076</v>
      </c>
      <c r="N7" s="7">
        <f>B7+C7+D7+E7+F7+G7+H7+I7+J7+K7+L7+M7</f>
        <v>248548690</v>
      </c>
    </row>
    <row r="8" spans="1:14" x14ac:dyDescent="0.25">
      <c r="A8" s="5" t="s">
        <v>3</v>
      </c>
      <c r="B8" s="7">
        <v>2301982</v>
      </c>
      <c r="C8" s="7">
        <v>2299355</v>
      </c>
      <c r="D8" s="7">
        <v>2894556</v>
      </c>
      <c r="E8" s="7">
        <v>2324129</v>
      </c>
      <c r="F8" s="7">
        <v>2477224</v>
      </c>
      <c r="G8" s="7">
        <v>2384577</v>
      </c>
      <c r="H8" s="7">
        <v>2378026</v>
      </c>
      <c r="I8" s="7">
        <v>2564316</v>
      </c>
      <c r="J8" s="7">
        <v>2585729</v>
      </c>
      <c r="K8" s="7">
        <v>2556792</v>
      </c>
      <c r="L8" s="7">
        <v>2694372</v>
      </c>
      <c r="M8" s="7">
        <v>2835904</v>
      </c>
      <c r="N8" s="7">
        <f>B8+C8+D8+E8+F8+G8+H8+I8+J8+K8+L8+M8</f>
        <v>30296962</v>
      </c>
    </row>
    <row r="9" spans="1:14" x14ac:dyDescent="0.25">
      <c r="A9" s="5" t="s">
        <v>4</v>
      </c>
      <c r="B9" s="7">
        <v>1139411</v>
      </c>
      <c r="C9" s="7">
        <v>875490</v>
      </c>
      <c r="D9" s="7">
        <v>1373629</v>
      </c>
      <c r="E9" s="7">
        <v>1190326</v>
      </c>
      <c r="F9" s="7">
        <v>1206366</v>
      </c>
      <c r="G9" s="7">
        <v>1230597</v>
      </c>
      <c r="H9" s="7">
        <v>1165566</v>
      </c>
      <c r="I9" s="7">
        <v>1193235</v>
      </c>
      <c r="J9" s="7">
        <v>782547</v>
      </c>
      <c r="K9" s="7">
        <v>1167662</v>
      </c>
      <c r="L9" s="7">
        <v>1095072</v>
      </c>
      <c r="M9" s="7">
        <v>1720954</v>
      </c>
      <c r="N9" s="7">
        <f>B9+C9+D9+E9+F9+G9+H9+I9+J9+K9+L9+M9</f>
        <v>14140855</v>
      </c>
    </row>
    <row r="10" spans="1:14" x14ac:dyDescent="0.25">
      <c r="A10" s="5" t="s">
        <v>37</v>
      </c>
      <c r="B10" s="7">
        <v>895187</v>
      </c>
      <c r="C10" s="7">
        <v>1294837</v>
      </c>
      <c r="D10" s="7">
        <v>1311424</v>
      </c>
      <c r="E10" s="7">
        <v>620731</v>
      </c>
      <c r="F10" s="7">
        <v>1050465</v>
      </c>
      <c r="G10" s="7">
        <v>252948</v>
      </c>
      <c r="H10" s="7">
        <v>862773</v>
      </c>
      <c r="I10" s="7">
        <v>1272938</v>
      </c>
      <c r="J10" s="7">
        <v>1197479</v>
      </c>
      <c r="K10" s="7">
        <v>646669</v>
      </c>
      <c r="L10" s="7">
        <v>1368231</v>
      </c>
      <c r="M10" s="7">
        <v>1754722</v>
      </c>
      <c r="N10" s="7">
        <f>B10+C10+D10+E10+F10+G10+H10+I10+J10+K10+L10+M10</f>
        <v>12528404</v>
      </c>
    </row>
    <row r="11" spans="1:14" x14ac:dyDescent="0.25">
      <c r="A11" s="5" t="s">
        <v>38</v>
      </c>
      <c r="B11" s="7">
        <v>581053</v>
      </c>
      <c r="C11" s="7">
        <v>626971</v>
      </c>
      <c r="D11" s="7">
        <v>685209</v>
      </c>
      <c r="E11" s="7">
        <v>663694</v>
      </c>
      <c r="F11" s="7">
        <v>608964</v>
      </c>
      <c r="G11" s="7">
        <v>979745</v>
      </c>
      <c r="H11" s="7">
        <v>849550</v>
      </c>
      <c r="I11" s="7">
        <v>696867</v>
      </c>
      <c r="J11" s="7">
        <v>982051</v>
      </c>
      <c r="K11" s="7">
        <v>597149</v>
      </c>
      <c r="L11" s="7">
        <v>1232086</v>
      </c>
      <c r="M11" s="7">
        <v>765051</v>
      </c>
      <c r="N11" s="7">
        <f>B11+C11+D11+E11+F11+G11+H11+I11+J11+K11+L11+M11</f>
        <v>9268390</v>
      </c>
    </row>
    <row r="12" spans="1:14" x14ac:dyDescent="0.25">
      <c r="A12" s="5" t="s">
        <v>7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 t="s">
        <v>68</v>
      </c>
      <c r="H12" s="7" t="s">
        <v>69</v>
      </c>
      <c r="I12" s="7" t="s">
        <v>68</v>
      </c>
      <c r="J12" s="7" t="s">
        <v>69</v>
      </c>
      <c r="K12" s="7" t="s">
        <v>69</v>
      </c>
      <c r="L12" s="7" t="s">
        <v>69</v>
      </c>
      <c r="M12" s="7" t="s">
        <v>69</v>
      </c>
      <c r="N12" s="7">
        <f t="shared" ref="N12" si="0">B12</f>
        <v>0</v>
      </c>
    </row>
    <row r="13" spans="1:14" x14ac:dyDescent="0.25">
      <c r="A13" s="5" t="s">
        <v>8</v>
      </c>
      <c r="B13" s="7">
        <f>SUM(B7:B12)</f>
        <v>24103044</v>
      </c>
      <c r="C13" s="7">
        <f>SUM(C7:C12)</f>
        <v>26060991</v>
      </c>
      <c r="D13" s="7">
        <v>27754842</v>
      </c>
      <c r="E13" s="7">
        <v>25434105</v>
      </c>
      <c r="F13" s="7">
        <v>23257451</v>
      </c>
      <c r="G13" s="7">
        <v>23917855</v>
      </c>
      <c r="H13" s="7">
        <v>24688800</v>
      </c>
      <c r="I13" s="7">
        <v>25832421</v>
      </c>
      <c r="J13" s="7">
        <v>26127823</v>
      </c>
      <c r="K13" s="7">
        <v>27088765</v>
      </c>
      <c r="L13" s="7">
        <v>29909497</v>
      </c>
      <c r="M13" s="7">
        <v>30607707</v>
      </c>
      <c r="N13" s="7">
        <f>SUM(N7:N11)</f>
        <v>314783301</v>
      </c>
    </row>
  </sheetData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opLeftCell="E1" workbookViewId="0">
      <selection activeCell="H12" sqref="H12"/>
    </sheetView>
  </sheetViews>
  <sheetFormatPr defaultRowHeight="16.5" x14ac:dyDescent="0.25"/>
  <cols>
    <col min="1" max="1" width="44.125" customWidth="1"/>
    <col min="2" max="2" width="18.125" customWidth="1"/>
    <col min="3" max="3" width="21.375" customWidth="1"/>
    <col min="4" max="4" width="18.5" customWidth="1"/>
    <col min="5" max="13" width="15.875" customWidth="1"/>
    <col min="14" max="14" width="23" customWidth="1"/>
  </cols>
  <sheetData>
    <row r="1" spans="1:14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x14ac:dyDescent="0.25">
      <c r="A2" s="2" t="s">
        <v>71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5" spans="1:14" x14ac:dyDescent="0.25">
      <c r="A5" s="6" t="s">
        <v>10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4" x14ac:dyDescent="0.25">
      <c r="A6" s="3" t="s">
        <v>9</v>
      </c>
      <c r="B6" s="3" t="s">
        <v>76</v>
      </c>
      <c r="C6" s="3" t="s">
        <v>19</v>
      </c>
      <c r="D6" s="3" t="s">
        <v>15</v>
      </c>
      <c r="E6" s="3" t="s">
        <v>72</v>
      </c>
      <c r="F6" s="3" t="s">
        <v>17</v>
      </c>
      <c r="G6" s="3" t="s">
        <v>18</v>
      </c>
      <c r="H6" s="3" t="s">
        <v>20</v>
      </c>
      <c r="I6" s="3" t="s">
        <v>21</v>
      </c>
      <c r="J6" s="3" t="s">
        <v>22</v>
      </c>
      <c r="K6" s="3" t="s">
        <v>23</v>
      </c>
      <c r="L6" s="3" t="s">
        <v>24</v>
      </c>
      <c r="M6" s="3" t="s">
        <v>28</v>
      </c>
      <c r="N6" s="3" t="s">
        <v>70</v>
      </c>
    </row>
    <row r="7" spans="1:14" x14ac:dyDescent="0.25">
      <c r="A7" s="5" t="s">
        <v>2</v>
      </c>
      <c r="B7" s="7">
        <v>24659036</v>
      </c>
      <c r="C7" s="7">
        <v>24538377</v>
      </c>
      <c r="D7" s="7">
        <v>29952172</v>
      </c>
      <c r="E7" s="7">
        <v>30194668</v>
      </c>
      <c r="F7" s="7">
        <v>32681969</v>
      </c>
      <c r="G7" s="7">
        <v>32041081</v>
      </c>
      <c r="H7" s="7">
        <v>33891409</v>
      </c>
      <c r="I7" s="7">
        <v>33875299</v>
      </c>
      <c r="J7" s="7">
        <v>34525620</v>
      </c>
      <c r="K7" s="7">
        <v>36174127</v>
      </c>
      <c r="L7" s="7">
        <v>37421873</v>
      </c>
      <c r="M7" s="7">
        <v>31052279</v>
      </c>
      <c r="N7" s="7">
        <f>B7+C7+D7+E7+F7+G7+H7+I7+J7+K7+L7+M7</f>
        <v>381007910</v>
      </c>
    </row>
    <row r="8" spans="1:14" x14ac:dyDescent="0.25">
      <c r="A8" s="5" t="s">
        <v>3</v>
      </c>
      <c r="B8" s="7">
        <v>2809381</v>
      </c>
      <c r="C8" s="7">
        <v>2420306</v>
      </c>
      <c r="D8" s="7">
        <v>3290180</v>
      </c>
      <c r="E8" s="7">
        <v>3151911</v>
      </c>
      <c r="F8" s="7">
        <v>3320706</v>
      </c>
      <c r="G8" s="7">
        <v>3293911</v>
      </c>
      <c r="H8" s="7">
        <v>3567484</v>
      </c>
      <c r="I8" s="7">
        <v>3595207</v>
      </c>
      <c r="J8" s="7">
        <v>3741315</v>
      </c>
      <c r="K8" s="7">
        <v>3529221</v>
      </c>
      <c r="L8" s="7">
        <v>3792175</v>
      </c>
      <c r="M8" s="7">
        <v>3846773</v>
      </c>
      <c r="N8" s="7">
        <f t="shared" ref="N8:N9" si="0">B8+C8+D8+E8+F8+G8+H8+I8+J8+K8+L8+M8</f>
        <v>40358570</v>
      </c>
    </row>
    <row r="9" spans="1:14" x14ac:dyDescent="0.25">
      <c r="A9" s="5" t="s">
        <v>73</v>
      </c>
      <c r="B9" s="7">
        <v>3349971</v>
      </c>
      <c r="C9" s="7">
        <v>3149587</v>
      </c>
      <c r="D9" s="7">
        <v>3652588</v>
      </c>
      <c r="E9" s="7">
        <v>3559469</v>
      </c>
      <c r="F9" s="7">
        <v>3715794</v>
      </c>
      <c r="G9" s="7">
        <v>3488517</v>
      </c>
      <c r="H9" s="7">
        <v>4424270</v>
      </c>
      <c r="I9" s="7">
        <v>4242960</v>
      </c>
      <c r="J9" s="7">
        <v>3714733</v>
      </c>
      <c r="K9" s="7">
        <v>3496117</v>
      </c>
      <c r="L9" s="7">
        <v>4068174</v>
      </c>
      <c r="M9" s="7">
        <v>6099928</v>
      </c>
      <c r="N9" s="7">
        <f t="shared" si="0"/>
        <v>46962108</v>
      </c>
    </row>
    <row r="10" spans="1:14" x14ac:dyDescent="0.25">
      <c r="A10" s="5" t="s">
        <v>7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f t="shared" ref="N10" si="1">E10</f>
        <v>0</v>
      </c>
    </row>
    <row r="11" spans="1:14" x14ac:dyDescent="0.25">
      <c r="A11" s="5" t="s">
        <v>8</v>
      </c>
      <c r="B11" s="7">
        <f>SUM(B7:B10)</f>
        <v>30818388</v>
      </c>
      <c r="C11" s="7">
        <f t="shared" ref="C11:D11" si="2">SUM(C7:C10)</f>
        <v>30108270</v>
      </c>
      <c r="D11" s="7">
        <f t="shared" si="2"/>
        <v>36894940</v>
      </c>
      <c r="E11" s="7">
        <f t="shared" ref="E11:J11" si="3">SUM(E7:E10)</f>
        <v>36906048</v>
      </c>
      <c r="F11" s="7">
        <f t="shared" si="3"/>
        <v>39718469</v>
      </c>
      <c r="G11" s="7">
        <f t="shared" si="3"/>
        <v>38823509</v>
      </c>
      <c r="H11" s="7">
        <f t="shared" si="3"/>
        <v>41883163</v>
      </c>
      <c r="I11" s="7">
        <f t="shared" si="3"/>
        <v>41713466</v>
      </c>
      <c r="J11" s="7">
        <f t="shared" si="3"/>
        <v>41981668</v>
      </c>
      <c r="K11" s="7">
        <v>43199465</v>
      </c>
      <c r="L11" s="7">
        <f t="shared" ref="L11:M11" si="4">SUM(L7:L10)</f>
        <v>45282222</v>
      </c>
      <c r="M11" s="7">
        <f t="shared" si="4"/>
        <v>40998980</v>
      </c>
      <c r="N11" s="7">
        <f>SUM(N7:N9)</f>
        <v>468328588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169813</dc:creator>
  <cp:lastModifiedBy>user</cp:lastModifiedBy>
  <dcterms:created xsi:type="dcterms:W3CDTF">2014-01-08T09:06:15Z</dcterms:created>
  <dcterms:modified xsi:type="dcterms:W3CDTF">2025-04-10T02:36:27Z</dcterms:modified>
</cp:coreProperties>
</file>